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11"/>
  <workbookPr showInkAnnotation="0" codeName="ThisWorkbook" autoCompressPictures="0"/>
  <mc:AlternateContent xmlns:mc="http://schemas.openxmlformats.org/markup-compatibility/2006">
    <mc:Choice Requires="x15">
      <x15ac:absPath xmlns:x15ac="http://schemas.microsoft.com/office/spreadsheetml/2010/11/ac" url="C:\Users\Sie asesorias\Downloads\FORMATOS ACTUALIZACION\"/>
    </mc:Choice>
  </mc:AlternateContent>
  <xr:revisionPtr revIDLastSave="0" documentId="13_ncr:1_{04EAFCE7-C90A-499F-B81E-E05EF688880C}" xr6:coauthVersionLast="47" xr6:coauthVersionMax="47" xr10:uidLastSave="{00000000-0000-0000-0000-000000000000}"/>
  <bookViews>
    <workbookView xWindow="-120" yWindow="-120" windowWidth="20730" windowHeight="11160" tabRatio="914" xr2:uid="{00000000-000D-0000-FFFF-FFFF00000000}"/>
  </bookViews>
  <sheets>
    <sheet name="110" sheetId="34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xlnm._FilterDatabase" localSheetId="0" hidden="1">'110'!$B$10:$AZ$60</definedName>
    <definedName name="AC">#REF!</definedName>
    <definedName name="ACC">#REF!</definedName>
    <definedName name="actividades_tarifas">'[1]Actividades '!$B$12:$J$40</definedName>
    <definedName name="AD">#REF!</definedName>
    <definedName name="Año_1">#REF!</definedName>
    <definedName name="Año_2">#REF!</definedName>
    <definedName name="AOP">#REF!</definedName>
    <definedName name="_xlnm.Print_Area" localSheetId="0">'110'!$A$1:$BB$69</definedName>
    <definedName name="ARL">[2]Tablas!$A$12:$B$17</definedName>
    <definedName name="AS">#REF!</definedName>
    <definedName name="BE">#REF!</definedName>
    <definedName name="Bimestralmente" comment="cada dos meses">#REF!</definedName>
    <definedName name="BP_APERTURA">#REF!</definedName>
    <definedName name="BP_Diciembre_Año_2">#REF!</definedName>
    <definedName name="BP_Enero_Año_1">#REF!</definedName>
    <definedName name="CIR">#REF!</definedName>
    <definedName name="Codigo_Ctro_Costos_Grupo">#REF!</definedName>
    <definedName name="Codigo_CtroCostos">#REF!</definedName>
    <definedName name="Codigo1">[3]Año_1!$A$1:$A$65536</definedName>
    <definedName name="Codigos_PUC">#REF!</definedName>
    <definedName name="CR">#REF!</definedName>
    <definedName name="Cuatrimestralmente" comment="cada cuatro años">#REF!</definedName>
    <definedName name="CV">#REF!</definedName>
    <definedName name="DC">#REF!</definedName>
    <definedName name="DII">[4]Normativa!$E$46:$F$55</definedName>
    <definedName name="DIP">[4]Normativa!$M$20:$N$29</definedName>
    <definedName name="ECP">#REF!</definedName>
    <definedName name="ECPC">#REF!</definedName>
    <definedName name="EFE">#REF!</definedName>
    <definedName name="EGC">[4]Normativa!$N$162:$O$171</definedName>
    <definedName name="ENGC">[4]Normativa!$J$162:$K$261</definedName>
    <definedName name="ERC">#REF!</definedName>
    <definedName name="ETC">#REF!</definedName>
    <definedName name="EYE">#REF!</definedName>
    <definedName name="GCI">[4]Normativa!$E$33:$F$42</definedName>
    <definedName name="GCII">[4]Normativa!$I$33:$J$42</definedName>
    <definedName name="GCIII">[4]Normativa!$M$33:$N$42</definedName>
    <definedName name="GIMP">#REF!</definedName>
    <definedName name="GMF">[4]Normativa!$J$59:$M$110</definedName>
    <definedName name="GTOS">#REF!</definedName>
    <definedName name="HTEFE">#REF!</definedName>
    <definedName name="IBC">'[2]EJ1  Prest. servicios'!$D$14</definedName>
    <definedName name="IBC_2">'[2]EJ2  Prest. servicios'!$D$14</definedName>
    <definedName name="IBC_3">'[2]EJ3  Prest. servicios'!$D$16</definedName>
    <definedName name="IBC_4">'[2]EJ4 Otros independientes'!$D$13</definedName>
    <definedName name="IBC_42">'[2]EJ4 Otros independientes'!$G$13</definedName>
    <definedName name="IBC_5">'[2]EJ5 Otros independientes'!$D$17</definedName>
    <definedName name="IBC_52">'[2]EJ5 Otros independientes'!$G$17</definedName>
    <definedName name="IBC_6">#REF!</definedName>
    <definedName name="IBC_62">#REF!</definedName>
    <definedName name="ID">#REF!</definedName>
    <definedName name="IGF">#REF!</definedName>
    <definedName name="Indices">[5]Datos!$D$12:$D$15</definedName>
    <definedName name="INT">#REF!</definedName>
    <definedName name="INV">#REF!</definedName>
    <definedName name="INVER">#REF!</definedName>
    <definedName name="IPA">#REF!</definedName>
    <definedName name="IPC">#REF!</definedName>
    <definedName name="IPP">[4]Normativa!$I$46:$J$55</definedName>
    <definedName name="IR">[4]Normativa!$M$46:$N$55</definedName>
    <definedName name="IVA">[4]Normativa!$E$20:$K$29</definedName>
    <definedName name="Ksact1">[3]Año_1!$F$1:$F$65536</definedName>
    <definedName name="ListMonths">[6]Datos!$C$36:$C$47</definedName>
    <definedName name="MP">#REF!</definedName>
    <definedName name="MPD">#REF!</definedName>
    <definedName name="MSG_MACRO">"Debe habilitar las macros"</definedName>
    <definedName name="NGC">[4]Normativa!$E$59:$F$158</definedName>
    <definedName name="NIT">#REF!</definedName>
    <definedName name="OAF">#REF!</definedName>
    <definedName name="OIE">#REF!</definedName>
    <definedName name="PB">#REF!</definedName>
    <definedName name="PBG">#REF!</definedName>
    <definedName name="Periodo" comment="perido de pago">#REF!</definedName>
    <definedName name="PN">[4]Normativa!$E$162:$F$261</definedName>
    <definedName name="ppc">#REF!</definedName>
    <definedName name="PPYE">#REF!</definedName>
    <definedName name="PR">#REF!</definedName>
    <definedName name="PRLA">[4]Normativa!$J$368:$K$467</definedName>
    <definedName name="PUC">#REF!:#REF!</definedName>
    <definedName name="Razon_Social">#REF!</definedName>
    <definedName name="RES">#REF!</definedName>
    <definedName name="RM">#REF!</definedName>
    <definedName name="RT">[4]Normativa!$E$7:$Q$16</definedName>
    <definedName name="RTI">#REF!</definedName>
    <definedName name="SalInicial_20091231">#REF!</definedName>
    <definedName name="SalMin">#REF!</definedName>
    <definedName name="seleccion" comment="seleccion de periodo de pago">#REF!</definedName>
    <definedName name="SIM">[4]Normativa!$P$20:$V$29</definedName>
    <definedName name="SMMLV">'[2]EJ1  Prest. servicios'!$D$8</definedName>
    <definedName name="SMMLV_2">'[2]EJ2  Prest. servicios'!$D$8</definedName>
    <definedName name="SMMLV_3">'[2]EJ3  Prest. servicios'!$D$10</definedName>
    <definedName name="SMMLV_4">'[2]EJ4 Otros independientes'!$D$5</definedName>
    <definedName name="SMMLV_5">'[2]EJ5 Otros independientes'!$D$9</definedName>
    <definedName name="SMMLV_6">#REF!</definedName>
    <definedName name="SSI">[4]Normativa!$E$265:$F$364</definedName>
    <definedName name="SSII">[4]Normativa!$J$265:$K$364</definedName>
    <definedName name="TEE">[4]Normativa!$E$368:$F$467</definedName>
    <definedName name="transporte">[2]Tablas!$F$27:$K$33</definedName>
    <definedName name="VPND">#REF!</definedName>
    <definedName name="VR">#REF!</definedName>
  </definedNames>
  <calcPr calcId="191029"/>
  <fileRecoveryPr autoRecover="0"/>
  <extLst>
    <ext xmlns:x14="http://schemas.microsoft.com/office/spreadsheetml/2009/9/main" uri="{79F54976-1DA5-4618-B147-4CDE4B953A38}">
      <x14:workbookPr defaultImageDpi="330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40" i="34" l="1"/>
  <c r="W49" i="34"/>
  <c r="AS46" i="34"/>
  <c r="AT19" i="34"/>
  <c r="AT20" i="34" s="1"/>
  <c r="AT21" i="34" s="1"/>
  <c r="AT22" i="34" s="1"/>
  <c r="AT23" i="34" s="1"/>
  <c r="AT24" i="34" s="1"/>
  <c r="AT25" i="34" s="1"/>
  <c r="AT26" i="34" s="1"/>
  <c r="AT27" i="34" s="1"/>
  <c r="AT28" i="34" s="1"/>
  <c r="AT29" i="34" s="1"/>
  <c r="AT30" i="34" s="1"/>
  <c r="AT31" i="34" s="1"/>
  <c r="AT32" i="34" s="1"/>
  <c r="AT33" i="34" s="1"/>
  <c r="AT34" i="34" s="1"/>
  <c r="AT35" i="34" s="1"/>
  <c r="AT36" i="34" s="1"/>
  <c r="AT37" i="34" s="1"/>
  <c r="AT38" i="34" s="1"/>
  <c r="AT39" i="34" s="1"/>
  <c r="AT40" i="34" s="1"/>
  <c r="AT41" i="34" s="1"/>
  <c r="AT42" i="34" s="1"/>
  <c r="AT43" i="34" s="1"/>
  <c r="AT44" i="34" s="1"/>
  <c r="AT45" i="34" s="1"/>
  <c r="AT46" i="34" s="1"/>
  <c r="AT47" i="34" s="1"/>
  <c r="AT48" i="34" s="1"/>
  <c r="AT49" i="34" s="1"/>
  <c r="AT50" i="34" s="1"/>
  <c r="AT51" i="34" s="1"/>
  <c r="AT52" i="34" s="1"/>
  <c r="AT53" i="34" s="1"/>
  <c r="AT54" i="34" s="1"/>
  <c r="AT55" i="34" s="1"/>
  <c r="AT56" i="34" s="1"/>
  <c r="AT57" i="34" s="1"/>
  <c r="AT58" i="34" s="1"/>
  <c r="V19" i="34"/>
  <c r="V20" i="34" s="1"/>
  <c r="V21" i="34" s="1"/>
  <c r="V22" i="34" s="1"/>
  <c r="V23" i="34" s="1"/>
  <c r="V24" i="34" s="1"/>
  <c r="V25" i="34" s="1"/>
  <c r="V26" i="34" s="1"/>
  <c r="V27" i="34" s="1"/>
  <c r="V28" i="34" s="1"/>
  <c r="V29" i="34" s="1"/>
  <c r="V30" i="34" s="1"/>
  <c r="V31" i="34" s="1"/>
  <c r="V32" i="34" s="1"/>
  <c r="V33" i="34" s="1"/>
  <c r="V34" i="34" s="1"/>
  <c r="V35" i="34" s="1"/>
  <c r="V36" i="34" s="1"/>
  <c r="V37" i="34" s="1"/>
  <c r="V38" i="34" s="1"/>
  <c r="V39" i="34" s="1"/>
  <c r="V40" i="34" s="1"/>
  <c r="V41" i="34" s="1"/>
  <c r="V42" i="34" s="1"/>
  <c r="V43" i="34" s="1"/>
  <c r="V44" i="34" s="1"/>
  <c r="V45" i="34" s="1"/>
  <c r="V46" i="34" s="1"/>
  <c r="V47" i="34" s="1"/>
  <c r="V48" i="34" s="1"/>
  <c r="V49" i="34" s="1"/>
  <c r="V50" i="34" s="1"/>
  <c r="V51" i="34" s="1"/>
  <c r="V52" i="34" s="1"/>
  <c r="V53" i="34" s="1"/>
  <c r="V54" i="34" s="1"/>
  <c r="V55" i="34" s="1"/>
  <c r="V56" i="34" s="1"/>
  <c r="V57" i="34" s="1"/>
  <c r="V58" i="34" s="1"/>
  <c r="AV32" i="34"/>
  <c r="AV48" i="34" l="1"/>
  <c r="W43" i="34"/>
  <c r="AV35" i="34"/>
  <c r="W54" i="34" l="1"/>
  <c r="W57" i="34" s="1"/>
  <c r="W55" i="34"/>
  <c r="AV37" i="34"/>
  <c r="AV20" i="34" l="1"/>
  <c r="AV40" i="34"/>
  <c r="AV52" i="34" l="1"/>
  <c r="AV54" i="34"/>
  <c r="AV55" i="34"/>
  <c r="AP60" i="34" l="1"/>
  <c r="W26" i="34" l="1"/>
  <c r="W28" i="34" l="1"/>
</calcChain>
</file>

<file path=xl/sharedStrings.xml><?xml version="1.0" encoding="utf-8"?>
<sst xmlns="http://schemas.openxmlformats.org/spreadsheetml/2006/main" count="128" uniqueCount="128">
  <si>
    <t>Ingresos no constitutivos de renta ni ganancia ocasional</t>
  </si>
  <si>
    <t>Renta presuntiva</t>
  </si>
  <si>
    <t>Autorretenciones</t>
  </si>
  <si>
    <t>Otras retenciones</t>
  </si>
  <si>
    <t>Ingresos</t>
  </si>
  <si>
    <t>Privada</t>
  </si>
  <si>
    <t>1. Año</t>
  </si>
  <si>
    <t>6. DV</t>
  </si>
  <si>
    <t>7. Primer apellido</t>
  </si>
  <si>
    <t xml:space="preserve">8. Segundo apellido </t>
  </si>
  <si>
    <t>9. Primer nombre</t>
  </si>
  <si>
    <t xml:space="preserve">10. Otros nombres </t>
  </si>
  <si>
    <t>11. Razón social</t>
  </si>
  <si>
    <t>Renta</t>
  </si>
  <si>
    <t>Compensaciones</t>
  </si>
  <si>
    <t>Patrimonio</t>
  </si>
  <si>
    <t>Rentas gravables</t>
  </si>
  <si>
    <t>Inventarios</t>
  </si>
  <si>
    <t>Ingresos por ganancias ocasionales</t>
  </si>
  <si>
    <t>Otros activos</t>
  </si>
  <si>
    <t>Ganancias ocasionales no gravadas y exentas</t>
  </si>
  <si>
    <t>Pasivos</t>
  </si>
  <si>
    <t>Impuesto de ganancias ocasionales</t>
  </si>
  <si>
    <t>Sanciones</t>
  </si>
  <si>
    <t>Firma del declarante o de quien lo representa</t>
  </si>
  <si>
    <t>$</t>
  </si>
  <si>
    <t>982. Código Contador o Revisor Fiscal</t>
  </si>
  <si>
    <t>994. Con salvedades</t>
  </si>
  <si>
    <t>Costos</t>
  </si>
  <si>
    <t>4. Número de formulario</t>
  </si>
  <si>
    <t>5. Número de Identificación Tributaria (NIT)</t>
  </si>
  <si>
    <t>Descuentos tributarios</t>
  </si>
  <si>
    <t>EL EJEMPLO S.A.S.</t>
  </si>
  <si>
    <t>Costos por ganancias ocasionales</t>
  </si>
  <si>
    <t>Liquidación privada</t>
  </si>
  <si>
    <t>Descuentos por impuestos pagados en el exterior por ganancias ocasionales</t>
  </si>
  <si>
    <t xml:space="preserve"> </t>
  </si>
  <si>
    <t>Datos del declarante</t>
  </si>
  <si>
    <t>Devoluciones, rebajas y descuentos en ventas</t>
  </si>
  <si>
    <t>981. Cód. Representación</t>
  </si>
  <si>
    <t>Firma del Contador o Revisor Fiscal.</t>
  </si>
  <si>
    <t>983. No. Tarjeta profesional</t>
  </si>
  <si>
    <t>997. Espacio exclusivo para el sello 
de la entidad recaudadora</t>
  </si>
  <si>
    <t>Ganancias 
ocasionales</t>
  </si>
  <si>
    <t>12. Cód. Dirección Seccional</t>
  </si>
  <si>
    <t>Renta exenta</t>
  </si>
  <si>
    <t>980. Pago total</t>
  </si>
  <si>
    <t>996. Espacio para el número interno de la DIAN / Adhesivo</t>
  </si>
  <si>
    <t>Inversiones e instrumentos financieros derivados</t>
  </si>
  <si>
    <t>Activos biológicos</t>
  </si>
  <si>
    <t>Otros ingresos</t>
  </si>
  <si>
    <t>Activos intangibles</t>
  </si>
  <si>
    <t>Gastos de distribución y ventas</t>
  </si>
  <si>
    <t>Costos y deducciones</t>
  </si>
  <si>
    <t>26. No. Formulario anterior</t>
  </si>
  <si>
    <t>Efectivo y equivalentes de efectivo</t>
  </si>
  <si>
    <t>Cuentas, documentos y arrendamientos financieros por cobrar</t>
  </si>
  <si>
    <t>Ingresos brutos de actividades ordinarias</t>
  </si>
  <si>
    <t>Ingresos financieros</t>
  </si>
  <si>
    <t>Gastos de administración</t>
  </si>
  <si>
    <t>Gastos financieros</t>
  </si>
  <si>
    <t>Otros gastos y deduciones</t>
  </si>
  <si>
    <t>Inversiones efectuadas en el año</t>
  </si>
  <si>
    <t>Inversiones liquidadas de periodos gravables anteriores</t>
  </si>
  <si>
    <t>ESAL (R.T.E.)</t>
  </si>
  <si>
    <t>(Continuación renta)</t>
  </si>
  <si>
    <t>Retenciones</t>
  </si>
  <si>
    <t>Valor total proyecto obras por impuestos modalidad de pago 2</t>
  </si>
  <si>
    <t>Valor total impuesto exigible por obras por impuestos modalidad de pago 1</t>
  </si>
  <si>
    <t>Menos: Anticipo renta liquidado año gravable anterior</t>
  </si>
  <si>
    <t>Menos: Saldo a favor año gravable anterior sin solicitud de devolución y/o compensación</t>
  </si>
  <si>
    <t>Más: Anticipo renta para el año gravable siguiente</t>
  </si>
  <si>
    <t>Menos: Descuento efectivo inversión obras por impuestos (modalidad de pago 2)</t>
  </si>
  <si>
    <t>Renta por recuperación de deducciones</t>
  </si>
  <si>
    <t>Renta pasiva-ECE sin residencia fiscal en Colombia</t>
  </si>
  <si>
    <t>Impuestos sobre las rentas líquidas gravables</t>
  </si>
  <si>
    <t>24. Actviidad económica principal</t>
  </si>
  <si>
    <t>Si es una corrección indique:   25.  Cód.</t>
  </si>
  <si>
    <t>31.Vinculado al pago de obras por impuestos (Marque "X")</t>
  </si>
  <si>
    <t>33. Total costos y gastos de nómina</t>
  </si>
  <si>
    <t>34.Aportes al sistema de seguridad social</t>
  </si>
  <si>
    <t xml:space="preserve">Total ingresos brutos (Sume 47 a 57)                                                                                       </t>
  </si>
  <si>
    <t>Total ingresos netos (58-59-60)</t>
  </si>
  <si>
    <t>Total costos y gastos deducibles (sume 62 a 66)</t>
  </si>
  <si>
    <t>Total patrimonio líquido (44-45)</t>
  </si>
  <si>
    <t>Total patrimonio bruto (sume 36 a 43)</t>
  </si>
  <si>
    <t>Propiedades, planta y equipo, propiedades de inversión y ANCMV</t>
  </si>
  <si>
    <t>29. Fracción año gravable siguiente</t>
  </si>
  <si>
    <t>Valor a adicionar (VAA)</t>
  </si>
  <si>
    <t xml:space="preserve">Ganancias ocasionales gravables </t>
  </si>
  <si>
    <t>Impuesto neto de renta (sin impuesto adicionado) (91+92-93)</t>
  </si>
  <si>
    <t>Impuesto a adicionar (IA)</t>
  </si>
  <si>
    <t>Impuesto neto de renta (con impuesto adicionado) (94+95)</t>
  </si>
  <si>
    <t>Total impuesto a cargo (96+97-98)</t>
  </si>
  <si>
    <t>Menos: Valor inversión obras por impuestos hasta del 50 % del valor de la casilla 99 (modalidad de pago 1)</t>
  </si>
  <si>
    <t>Sobretasa (puntos adicionales a la tarifa del impuesto de renta)</t>
  </si>
  <si>
    <t>Total impuesto sobre las rentas líquidas gravables (suma 84 a 90)</t>
  </si>
  <si>
    <t>Total retenciones año gravable a declarar (105+106)</t>
  </si>
  <si>
    <t>Menos: Anticipo sobretasa (puntos adicionales) año gravable anterior</t>
  </si>
  <si>
    <t>Más: Anticipo sobretasa (puntos adicionales) año gravable siguiente</t>
  </si>
  <si>
    <t>35. Aportes al SENA,ICBF, Cajas de compensación</t>
  </si>
  <si>
    <t>Dividendos y/o participaciones distribuidos por entidades no residentes en Colombia a una CHC y prima en colocación de acciones (estos valores se restarán luego como "renta exenta"; ver artículo 895 del ET)</t>
  </si>
  <si>
    <t>Aporte voluntario artículo 244-1 del ET</t>
  </si>
  <si>
    <t>Total saldo a pagar (99 + 108 + 110 + 112 - 100 - 101 - 102 - 103 -104 - 107 - 109; si el resultado es negativo escriba 0)</t>
  </si>
  <si>
    <t>o Total saldo a favor (100 + 101 + 102 + 103 + 104 + 107 + 109 - 99 - 108 - 110 - 112; si el resultado es negativo escriba 0)</t>
  </si>
  <si>
    <t>30. Renuncio a pertenecer al régimen tributario especial (Marque X)</t>
  </si>
  <si>
    <t>Menos: Crédito fiscal artículo 256-1 del ET</t>
  </si>
  <si>
    <t>Saldo a pagar por impuesto (99 + 108 + 110 - 100 - 101 - 102 - 103 - 104 - 107 - 109; si el resultado es negativo escriba 0)</t>
  </si>
  <si>
    <t>Declaración de renta y complementario para personas jurídicas y asimiladas y  
personas naturales y asimiladas no residentes y sucesiones ilíquidas de causantes no residentes, o de ingresos y patrimonio para entidades obligadas a declarar</t>
  </si>
  <si>
    <t>Renta líquida gravada sin casillas 52 a 56 (al mayor valor entre 75 y 76 reste 77 y sume 78)</t>
  </si>
  <si>
    <r>
      <t xml:space="preserve">Impuesto sobre la renta líquida gravable </t>
    </r>
    <r>
      <rPr>
        <b/>
        <sz val="10"/>
        <rFont val="Arial"/>
        <family val="2"/>
      </rPr>
      <t xml:space="preserve">sin casillas 52 a 56 </t>
    </r>
    <r>
      <rPr>
        <sz val="10"/>
        <rFont val="Arial"/>
        <family val="2"/>
      </rPr>
      <t xml:space="preserve">(ver el renglón 79)                                               </t>
    </r>
  </si>
  <si>
    <r>
      <t>De dividendos y/o participaciones gravadas a la tarifa del 20 % año 2023 y siguientes (</t>
    </r>
    <r>
      <rPr>
        <b/>
        <sz val="10"/>
        <rFont val="Arial"/>
        <family val="2"/>
      </rPr>
      <t>base casilla 54</t>
    </r>
    <r>
      <rPr>
        <sz val="10"/>
        <rFont val="Arial"/>
        <family val="2"/>
      </rPr>
      <t>) (ver artículo 1.2.1.10.5 del  DUT 1625 de 2016)</t>
    </r>
  </si>
  <si>
    <r>
      <t xml:space="preserve">De dividendos y/o participaciones gravadas a la tarifa del artículo 240 del ET (35 % + 20 % del 65 % en el 2023 y siguientes; ver artículo 245 del ET; ver artículo 1.2.1.10.5 del DUT 1625 de 2016) </t>
    </r>
    <r>
      <rPr>
        <b/>
        <sz val="10"/>
        <rFont val="Arial"/>
        <family val="2"/>
      </rPr>
      <t xml:space="preserve"> (base casilla 55)</t>
    </r>
  </si>
  <si>
    <r>
      <t>De dividendos y/o participaciones gravadas a la tarifa del 27 % (</t>
    </r>
    <r>
      <rPr>
        <b/>
        <sz val="12"/>
        <rFont val="Arial"/>
        <family val="2"/>
      </rPr>
      <t>base casilla 56</t>
    </r>
    <r>
      <rPr>
        <sz val="12"/>
        <rFont val="Arial"/>
        <family val="2"/>
      </rPr>
      <t>)</t>
    </r>
  </si>
  <si>
    <r>
      <t>De dividendos y/o participaciones gravadas a la tarifa del artículo 240 del ET (35 % + 20 % del 65 % en el 2023 y siguientes; ver artículo 245 del ET) (</t>
    </r>
    <r>
      <rPr>
        <b/>
        <sz val="11"/>
        <rFont val="Arial"/>
        <family val="2"/>
      </rPr>
      <t>base casilla 53)</t>
    </r>
  </si>
  <si>
    <r>
      <t xml:space="preserve">Dividendos y/o participaciones </t>
    </r>
    <r>
      <rPr>
        <b/>
        <sz val="10"/>
        <rFont val="Arial"/>
        <family val="2"/>
      </rPr>
      <t xml:space="preserve">no constitutivos de renta ni ganancia ocasional. </t>
    </r>
    <r>
      <rPr>
        <sz val="10"/>
        <rFont val="Arial"/>
        <family val="2"/>
      </rPr>
      <t xml:space="preserve"> Este renglón solo aplica a dividendos no gravados</t>
    </r>
    <r>
      <rPr>
        <b/>
        <sz val="10"/>
        <rFont val="Arial"/>
        <family val="2"/>
      </rPr>
      <t xml:space="preserve"> años 2016 </t>
    </r>
    <r>
      <rPr>
        <sz val="10"/>
        <rFont val="Arial"/>
        <family val="2"/>
      </rPr>
      <t xml:space="preserve">y anteriores recibidos por sociedades extranjeras, o personas naturales no residentes. También aplica a los no gravados de cualquier año repartidos a toda clase de socio por parte de una sociedad que lleve a cabo megainversiones. Tambien aplica a dividendos no gravados </t>
    </r>
    <r>
      <rPr>
        <b/>
        <sz val="10"/>
        <rFont val="Arial"/>
        <family val="2"/>
      </rPr>
      <t>de cualquier año recibidos por sociedades nacionales</t>
    </r>
    <r>
      <rPr>
        <sz val="10"/>
        <rFont val="Arial"/>
        <family val="2"/>
      </rPr>
      <t>.</t>
    </r>
  </si>
  <si>
    <r>
      <t>De dividendos y/o participaciones gravadas a la tarifa del 33 % (</t>
    </r>
    <r>
      <rPr>
        <b/>
        <sz val="12"/>
        <rFont val="Arial"/>
        <family val="2"/>
      </rPr>
      <t xml:space="preserve">base casilla 52; </t>
    </r>
    <r>
      <rPr>
        <sz val="12"/>
        <rFont val="Arial"/>
        <family val="2"/>
      </rPr>
      <t>ver parágrafo 1 del artículo 1.2.1.10.3 del DUT 1625 de 2016)</t>
    </r>
  </si>
  <si>
    <r>
      <t xml:space="preserve">Dividendos y/o participaciones </t>
    </r>
    <r>
      <rPr>
        <b/>
        <sz val="10"/>
        <rFont val="Arial"/>
        <family val="2"/>
      </rPr>
      <t>gravadas,</t>
    </r>
    <r>
      <rPr>
        <sz val="10"/>
        <rFont val="Arial"/>
        <family val="2"/>
      </rPr>
      <t xml:space="preserve"> años </t>
    </r>
    <r>
      <rPr>
        <b/>
        <sz val="10"/>
        <rFont val="Arial"/>
        <family val="2"/>
      </rPr>
      <t>2016</t>
    </r>
    <r>
      <rPr>
        <sz val="10"/>
        <rFont val="Arial"/>
        <family val="2"/>
      </rPr>
      <t xml:space="preserve"> y anteriores, recibidos por sociedades extranjeras, Aquí también irían las </t>
    </r>
    <r>
      <rPr>
        <b/>
        <sz val="10"/>
        <rFont val="Arial"/>
        <family val="2"/>
      </rPr>
      <t>gravadas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>de cualquier año recibidas por sociedades nacionales</t>
    </r>
    <r>
      <rPr>
        <sz val="10"/>
        <rFont val="Arial"/>
        <family val="2"/>
      </rPr>
      <t>, excepto las que se reportan en el renglón 56</t>
    </r>
  </si>
  <si>
    <r>
      <t xml:space="preserve">Dividendos y/o participaciones </t>
    </r>
    <r>
      <rPr>
        <b/>
        <sz val="10"/>
        <rFont val="Arial"/>
        <family val="2"/>
      </rPr>
      <t xml:space="preserve">gravadas, </t>
    </r>
    <r>
      <rPr>
        <sz val="10"/>
        <rFont val="Arial"/>
        <family val="2"/>
      </rPr>
      <t>años</t>
    </r>
    <r>
      <rPr>
        <b/>
        <sz val="10"/>
        <rFont val="Arial"/>
        <family val="2"/>
      </rPr>
      <t xml:space="preserve"> 2016 </t>
    </r>
    <r>
      <rPr>
        <sz val="10"/>
        <rFont val="Arial"/>
        <family val="2"/>
      </rPr>
      <t xml:space="preserve">y anteriores, recibidos por personas naturales sin residencia fiscal </t>
    </r>
  </si>
  <si>
    <r>
      <t xml:space="preserve">Dividendos y/o participaciones </t>
    </r>
    <r>
      <rPr>
        <b/>
        <sz val="10"/>
        <rFont val="Arial"/>
        <family val="2"/>
      </rPr>
      <t xml:space="preserve">gravadas, </t>
    </r>
    <r>
      <rPr>
        <sz val="10"/>
        <rFont val="Arial"/>
        <family val="2"/>
      </rPr>
      <t>años</t>
    </r>
    <r>
      <rPr>
        <b/>
        <sz val="10"/>
        <rFont val="Arial"/>
        <family val="2"/>
      </rPr>
      <t xml:space="preserve"> 2017 y siguientes, </t>
    </r>
    <r>
      <rPr>
        <sz val="10"/>
        <rFont val="Arial"/>
        <family val="2"/>
      </rPr>
      <t>recibidos por personas naturales sin residencia fiscal, excepto las que se reportan en el renglón 56 (ver artículos 245 y 246 ET)</t>
    </r>
  </si>
  <si>
    <r>
      <t xml:space="preserve">Dividendos y/o participaciones </t>
    </r>
    <r>
      <rPr>
        <b/>
        <sz val="10"/>
        <rFont val="Arial"/>
        <family val="2"/>
      </rPr>
      <t>no gravadas</t>
    </r>
    <r>
      <rPr>
        <sz val="10"/>
        <rFont val="Arial"/>
        <family val="2"/>
      </rPr>
      <t xml:space="preserve"> pero que tributarán al 20 % en el 2023 y siguientes  (recibidos por sociedades extranjeras y personas naturales no residentes, </t>
    </r>
    <r>
      <rPr>
        <b/>
        <sz val="10"/>
        <rFont val="Arial"/>
        <family val="2"/>
      </rPr>
      <t xml:space="preserve">años 2017 </t>
    </r>
    <r>
      <rPr>
        <sz val="10"/>
        <rFont val="Arial"/>
        <family val="2"/>
      </rPr>
      <t>y siguientes; ver artículo 245 del ET). Si recibieron dividendos no gravados años 2017 y siguientes, pero entregados por sociedades que llevan a cabo megainversiones, los mismos no deben tributar y por eso la única solución sería reportarlos en el renglón 49 (ver artículo 235-3 del ET)</t>
    </r>
  </si>
  <si>
    <r>
      <t>Dividendos y/o participaciones</t>
    </r>
    <r>
      <rPr>
        <b/>
        <sz val="10"/>
        <rFont val="Arial"/>
        <family val="2"/>
      </rPr>
      <t xml:space="preserve"> gravadas, años 2017 y siguientes, </t>
    </r>
    <r>
      <rPr>
        <sz val="10"/>
        <rFont val="Arial"/>
        <family val="2"/>
      </rPr>
      <t>recibidos por establecimientos permantenes y por sociedades extranjeras, excepto las que se reportan en el renglón 56 (ver artículo 245 del ET)</t>
    </r>
  </si>
  <si>
    <r>
      <t xml:space="preserve">Dividendos y participaciones </t>
    </r>
    <r>
      <rPr>
        <b/>
        <sz val="10"/>
        <rFont val="Arial"/>
        <family val="2"/>
      </rPr>
      <t>gravados</t>
    </r>
    <r>
      <rPr>
        <sz val="10"/>
        <rFont val="Arial"/>
        <family val="2"/>
      </rPr>
      <t xml:space="preserve">, años </t>
    </r>
    <r>
      <rPr>
        <b/>
        <sz val="10"/>
        <rFont val="Arial"/>
        <family val="2"/>
      </rPr>
      <t>2017 y siguientes</t>
    </r>
    <r>
      <rPr>
        <sz val="10"/>
        <rFont val="Arial"/>
        <family val="2"/>
      </rPr>
      <t xml:space="preserve">, recibidos de parte de una sociedad que llevó a cabo </t>
    </r>
    <r>
      <rPr>
        <b/>
        <sz val="10"/>
        <rFont val="Arial"/>
        <family val="2"/>
      </rPr>
      <t>megainversiones</t>
    </r>
    <r>
      <rPr>
        <sz val="10"/>
        <rFont val="Arial"/>
        <family val="2"/>
      </rPr>
      <t>, y que fueron recibidos por sociedades nacionales, o por sociedades extranjeras, o por personas naturales no residentes (tributan al 27 %)</t>
    </r>
  </si>
  <si>
    <t>Renta líquida ordinaria del ejercicio sin casillas 52 a 56 (si 61+ 69 + 70 + 71 - 52 - 53 - 54 - 55 - 56 - 67 - 68 mayor a cero)</t>
  </si>
  <si>
    <t>O pérdida líquida del ejercicio sin casillas 52 a 56 ( si 52 + 53 + 54 + 55 + 56 + 67 + 68 - 61 - 69 - 70 - 71 mayor a cero)</t>
  </si>
  <si>
    <t>Renta líquida sin casillas 52 a 56 (72-74)</t>
  </si>
  <si>
    <t xml:space="preserve">Datos </t>
  </si>
  <si>
    <t>CODIGO: OPE P02 F1 VERSIÓN:1 VIGENCIA:01/07/2025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</si>
</sst>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43" formatCode="_-* #,##0.00_-;\-* #,##0.00_-;_-* &quot;-&quot;??_-;_-@_-"/>
    <numFmt numFmtId="164" formatCode="_ * #,##0_ ;_ * \-#,##0_ ;_ * &quot;-&quot;_ ;_ @_ "/>
    <numFmt numFmtId="165" formatCode="_ * #,##0.00_ ;_ * \-#,##0.00_ ;_ * &quot;-&quot;??_ ;_ @_ "/>
    <numFmt numFmtId="166" formatCode="_ * #,##0_ ;_ * \-#,##0_ ;_ * &quot;-&quot;??_ ;_ @_ "/>
  </numFmts>
  <fonts count="2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u/>
      <sz val="10"/>
      <color theme="11"/>
      <name val="Arial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u/>
      <sz val="12"/>
      <color theme="10"/>
      <name val="Calibri"/>
      <family val="2"/>
      <scheme val="minor"/>
    </font>
    <font>
      <sz val="13"/>
      <name val="Arial"/>
      <family val="2"/>
    </font>
    <font>
      <b/>
      <sz val="13"/>
      <name val="Arial"/>
      <family val="2"/>
    </font>
    <font>
      <b/>
      <sz val="16"/>
      <name val="Arial"/>
      <family val="2"/>
    </font>
    <font>
      <b/>
      <sz val="22"/>
      <name val="Arial"/>
      <family val="2"/>
    </font>
    <font>
      <b/>
      <sz val="24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70C0"/>
        <bgColor indexed="9"/>
      </patternFill>
    </fill>
    <fill>
      <patternFill patternType="solid">
        <fgColor rgb="FF0070C0"/>
        <bgColor indexed="64"/>
      </patternFill>
    </fill>
    <fill>
      <patternFill patternType="solid">
        <fgColor theme="4" tint="0.79998168889431442"/>
        <bgColor indexed="9"/>
      </patternFill>
    </fill>
  </fills>
  <borders count="135">
    <border>
      <left/>
      <right/>
      <top/>
      <bottom/>
      <diagonal/>
    </border>
    <border>
      <left/>
      <right/>
      <top/>
      <bottom style="medium">
        <color indexed="17"/>
      </bottom>
      <diagonal/>
    </border>
    <border>
      <left/>
      <right/>
      <top style="medium">
        <color indexed="17"/>
      </top>
      <bottom style="thin">
        <color indexed="17"/>
      </bottom>
      <diagonal/>
    </border>
    <border>
      <left/>
      <right/>
      <top/>
      <bottom style="thin">
        <color indexed="17"/>
      </bottom>
      <diagonal/>
    </border>
    <border>
      <left/>
      <right/>
      <top style="thin">
        <color indexed="17"/>
      </top>
      <bottom style="thin">
        <color indexed="17"/>
      </bottom>
      <diagonal/>
    </border>
    <border>
      <left/>
      <right/>
      <top style="thin">
        <color indexed="17"/>
      </top>
      <bottom style="medium">
        <color indexed="17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indexed="57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57"/>
      </top>
      <bottom style="thin">
        <color indexed="57"/>
      </bottom>
      <diagonal/>
    </border>
    <border>
      <left/>
      <right/>
      <top style="medium">
        <color indexed="57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indexed="57"/>
      </top>
      <bottom style="thick">
        <color indexed="17"/>
      </bottom>
      <diagonal/>
    </border>
    <border>
      <left style="thin">
        <color auto="1"/>
      </left>
      <right style="thin">
        <color auto="1"/>
      </right>
      <top style="thin">
        <color indexed="17"/>
      </top>
      <bottom style="thin">
        <color indexed="17"/>
      </bottom>
      <diagonal/>
    </border>
    <border>
      <left style="thin">
        <color auto="1"/>
      </left>
      <right/>
      <top style="thin">
        <color indexed="17"/>
      </top>
      <bottom style="thin">
        <color indexed="17"/>
      </bottom>
      <diagonal/>
    </border>
    <border>
      <left/>
      <right/>
      <top style="medium">
        <color indexed="57"/>
      </top>
      <bottom style="medium">
        <color indexed="57"/>
      </bottom>
      <diagonal/>
    </border>
    <border>
      <left/>
      <right/>
      <top/>
      <bottom style="thin">
        <color indexed="57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indexed="57"/>
      </top>
      <bottom style="thin">
        <color indexed="17"/>
      </bottom>
      <diagonal/>
    </border>
    <border>
      <left/>
      <right/>
      <top style="thin">
        <color indexed="17"/>
      </top>
      <bottom/>
      <diagonal/>
    </border>
    <border>
      <left/>
      <right/>
      <top style="thin">
        <color indexed="57"/>
      </top>
      <bottom style="thin">
        <color auto="1"/>
      </bottom>
      <diagonal/>
    </border>
    <border>
      <left style="medium">
        <color theme="4"/>
      </left>
      <right/>
      <top style="medium">
        <color theme="4"/>
      </top>
      <bottom/>
      <diagonal/>
    </border>
    <border>
      <left/>
      <right/>
      <top style="medium">
        <color theme="4"/>
      </top>
      <bottom/>
      <diagonal/>
    </border>
    <border>
      <left/>
      <right style="medium">
        <color indexed="17"/>
      </right>
      <top style="medium">
        <color theme="4"/>
      </top>
      <bottom/>
      <diagonal/>
    </border>
    <border>
      <left/>
      <right style="medium">
        <color theme="4"/>
      </right>
      <top style="medium">
        <color theme="4"/>
      </top>
      <bottom/>
      <diagonal/>
    </border>
    <border>
      <left style="medium">
        <color theme="4"/>
      </left>
      <right/>
      <top/>
      <bottom style="medium">
        <color theme="4"/>
      </bottom>
      <diagonal/>
    </border>
    <border>
      <left/>
      <right/>
      <top/>
      <bottom style="medium">
        <color theme="4"/>
      </bottom>
      <diagonal/>
    </border>
    <border>
      <left/>
      <right style="medium">
        <color theme="4"/>
      </right>
      <top/>
      <bottom style="medium">
        <color theme="4"/>
      </bottom>
      <diagonal/>
    </border>
    <border>
      <left style="thin">
        <color auto="1"/>
      </left>
      <right style="thin">
        <color auto="1"/>
      </right>
      <top style="medium">
        <color theme="4"/>
      </top>
      <bottom style="thin">
        <color auto="1"/>
      </bottom>
      <diagonal/>
    </border>
    <border>
      <left style="medium">
        <color theme="4"/>
      </left>
      <right/>
      <top/>
      <bottom/>
      <diagonal/>
    </border>
    <border>
      <left/>
      <right style="medium">
        <color theme="4"/>
      </right>
      <top/>
      <bottom/>
      <diagonal/>
    </border>
    <border>
      <left/>
      <right style="thin">
        <color auto="1"/>
      </right>
      <top/>
      <bottom style="medium">
        <color theme="4"/>
      </bottom>
      <diagonal/>
    </border>
    <border>
      <left style="medium">
        <color theme="4"/>
      </left>
      <right/>
      <top style="medium">
        <color theme="4"/>
      </top>
      <bottom style="medium">
        <color theme="4"/>
      </bottom>
      <diagonal/>
    </border>
    <border>
      <left/>
      <right/>
      <top style="medium">
        <color theme="4"/>
      </top>
      <bottom style="medium">
        <color theme="4"/>
      </bottom>
      <diagonal/>
    </border>
    <border>
      <left/>
      <right style="medium">
        <color theme="4"/>
      </right>
      <top style="medium">
        <color theme="4"/>
      </top>
      <bottom style="medium">
        <color theme="4"/>
      </bottom>
      <diagonal/>
    </border>
    <border>
      <left style="medium">
        <color theme="4"/>
      </left>
      <right/>
      <top style="thin">
        <color indexed="17"/>
      </top>
      <bottom style="medium">
        <color theme="4"/>
      </bottom>
      <diagonal/>
    </border>
    <border>
      <left/>
      <right/>
      <top style="thin">
        <color indexed="17"/>
      </top>
      <bottom style="medium">
        <color theme="4"/>
      </bottom>
      <diagonal/>
    </border>
    <border>
      <left style="thin">
        <color auto="1"/>
      </left>
      <right style="thin">
        <color auto="1"/>
      </right>
      <top/>
      <bottom style="thin">
        <color indexed="17"/>
      </bottom>
      <diagonal/>
    </border>
    <border>
      <left style="thin">
        <color auto="1"/>
      </left>
      <right/>
      <top/>
      <bottom style="thin">
        <color indexed="17"/>
      </bottom>
      <diagonal/>
    </border>
    <border>
      <left/>
      <right/>
      <top style="thin">
        <color auto="1"/>
      </top>
      <bottom style="medium">
        <color theme="4"/>
      </bottom>
      <diagonal/>
    </border>
    <border>
      <left style="thin">
        <color theme="1"/>
      </left>
      <right style="thin">
        <color theme="1"/>
      </right>
      <top style="medium">
        <color theme="4"/>
      </top>
      <bottom style="thin">
        <color indexed="17"/>
      </bottom>
      <diagonal/>
    </border>
    <border>
      <left style="thin">
        <color theme="1"/>
      </left>
      <right style="thin">
        <color theme="1"/>
      </right>
      <top style="thin">
        <color indexed="17"/>
      </top>
      <bottom style="thin">
        <color indexed="17"/>
      </bottom>
      <diagonal/>
    </border>
    <border>
      <left style="thin">
        <color theme="1"/>
      </left>
      <right style="thin">
        <color theme="1"/>
      </right>
      <top/>
      <bottom style="thin">
        <color indexed="17"/>
      </bottom>
      <diagonal/>
    </border>
    <border>
      <left style="thin">
        <color theme="1"/>
      </left>
      <right style="thin">
        <color theme="1"/>
      </right>
      <top style="thin">
        <color indexed="17"/>
      </top>
      <bottom style="medium">
        <color theme="4"/>
      </bottom>
      <diagonal/>
    </border>
    <border>
      <left style="thin">
        <color theme="1"/>
      </left>
      <right style="thin">
        <color theme="1"/>
      </right>
      <top style="thin">
        <color indexed="17"/>
      </top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auto="1"/>
      </left>
      <right/>
      <top style="thin">
        <color indexed="57"/>
      </top>
      <bottom style="thin">
        <color indexed="57"/>
      </bottom>
      <diagonal/>
    </border>
    <border>
      <left/>
      <right style="thin">
        <color auto="1"/>
      </right>
      <top style="thin">
        <color indexed="57"/>
      </top>
      <bottom style="thin">
        <color indexed="57"/>
      </bottom>
      <diagonal/>
    </border>
    <border>
      <left/>
      <right style="thin">
        <color auto="1"/>
      </right>
      <top style="thin">
        <color indexed="17"/>
      </top>
      <bottom style="thin">
        <color indexed="17"/>
      </bottom>
      <diagonal/>
    </border>
    <border>
      <left style="medium">
        <color theme="4"/>
      </left>
      <right style="medium">
        <color theme="4"/>
      </right>
      <top style="medium">
        <color theme="4"/>
      </top>
      <bottom/>
      <diagonal/>
    </border>
    <border>
      <left style="medium">
        <color theme="4"/>
      </left>
      <right style="medium">
        <color theme="4"/>
      </right>
      <top/>
      <bottom/>
      <diagonal/>
    </border>
    <border>
      <left style="medium">
        <color auto="1"/>
      </left>
      <right/>
      <top/>
      <bottom style="medium">
        <color theme="4"/>
      </bottom>
      <diagonal/>
    </border>
    <border>
      <left style="thin">
        <color auto="1"/>
      </left>
      <right style="medium">
        <color auto="1"/>
      </right>
      <top style="medium">
        <color theme="4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theme="4"/>
      </top>
      <bottom style="thin">
        <color auto="1"/>
      </bottom>
      <diagonal/>
    </border>
    <border>
      <left/>
      <right style="thin">
        <color theme="1"/>
      </right>
      <top style="thin">
        <color indexed="17"/>
      </top>
      <bottom style="thin">
        <color indexed="17"/>
      </bottom>
      <diagonal/>
    </border>
    <border>
      <left/>
      <right/>
      <top style="thin">
        <color indexed="17"/>
      </top>
      <bottom style="thin">
        <color theme="4"/>
      </bottom>
      <diagonal/>
    </border>
    <border>
      <left style="thin">
        <color theme="1"/>
      </left>
      <right style="thin">
        <color theme="1"/>
      </right>
      <top style="thin">
        <color indexed="17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 style="thin">
        <color auto="1"/>
      </left>
      <right style="thin">
        <color auto="1"/>
      </right>
      <top style="thin">
        <color theme="4"/>
      </top>
      <bottom style="thin">
        <color theme="4"/>
      </bottom>
      <diagonal/>
    </border>
    <border>
      <left style="thin">
        <color auto="1"/>
      </left>
      <right/>
      <top style="medium">
        <color theme="4"/>
      </top>
      <bottom style="thin">
        <color indexed="57"/>
      </bottom>
      <diagonal/>
    </border>
    <border>
      <left/>
      <right/>
      <top style="medium">
        <color theme="4"/>
      </top>
      <bottom style="thin">
        <color indexed="57"/>
      </bottom>
      <diagonal/>
    </border>
    <border>
      <left style="medium">
        <color theme="4"/>
      </left>
      <right/>
      <top style="medium">
        <color theme="4"/>
      </top>
      <bottom style="thin">
        <color indexed="57"/>
      </bottom>
      <diagonal/>
    </border>
    <border>
      <left/>
      <right style="thin">
        <color auto="1"/>
      </right>
      <top style="medium">
        <color theme="4"/>
      </top>
      <bottom style="thin">
        <color indexed="57"/>
      </bottom>
      <diagonal/>
    </border>
    <border>
      <left style="medium">
        <color theme="4"/>
      </left>
      <right/>
      <top style="thin">
        <color indexed="57"/>
      </top>
      <bottom style="thin">
        <color indexed="57"/>
      </bottom>
      <diagonal/>
    </border>
    <border>
      <left/>
      <right/>
      <top style="thin">
        <color indexed="57"/>
      </top>
      <bottom/>
      <diagonal/>
    </border>
    <border>
      <left style="thin">
        <color auto="1"/>
      </left>
      <right/>
      <top style="thin">
        <color indexed="57"/>
      </top>
      <bottom style="thin">
        <color auto="1"/>
      </bottom>
      <diagonal/>
    </border>
    <border>
      <left style="medium">
        <color theme="4"/>
      </left>
      <right style="medium">
        <color theme="4"/>
      </right>
      <top/>
      <bottom style="medium">
        <color theme="4"/>
      </bottom>
      <diagonal/>
    </border>
    <border>
      <left style="medium">
        <color theme="4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indexed="17"/>
      </bottom>
      <diagonal/>
    </border>
    <border>
      <left/>
      <right style="medium">
        <color theme="4"/>
      </right>
      <top style="medium">
        <color theme="4"/>
      </top>
      <bottom style="thin">
        <color indexed="57"/>
      </bottom>
      <diagonal/>
    </border>
    <border>
      <left/>
      <right style="medium">
        <color theme="4"/>
      </right>
      <top style="thin">
        <color indexed="57"/>
      </top>
      <bottom style="thin">
        <color indexed="57"/>
      </bottom>
      <diagonal/>
    </border>
    <border>
      <left style="medium">
        <color theme="4"/>
      </left>
      <right/>
      <top style="thin">
        <color indexed="57"/>
      </top>
      <bottom style="medium">
        <color theme="4"/>
      </bottom>
      <diagonal/>
    </border>
    <border>
      <left/>
      <right/>
      <top style="thin">
        <color indexed="57"/>
      </top>
      <bottom style="medium">
        <color theme="4"/>
      </bottom>
      <diagonal/>
    </border>
    <border>
      <left style="thin">
        <color auto="1"/>
      </left>
      <right/>
      <top style="medium">
        <color theme="4"/>
      </top>
      <bottom style="thin">
        <color indexed="17"/>
      </bottom>
      <diagonal/>
    </border>
    <border>
      <left/>
      <right style="thin">
        <color auto="1"/>
      </right>
      <top style="medium">
        <color theme="4"/>
      </top>
      <bottom style="thin">
        <color indexed="17"/>
      </bottom>
      <diagonal/>
    </border>
    <border>
      <left/>
      <right style="medium">
        <color theme="4"/>
      </right>
      <top style="thin">
        <color indexed="57"/>
      </top>
      <bottom style="thin">
        <color auto="1"/>
      </bottom>
      <diagonal/>
    </border>
    <border>
      <left/>
      <right style="medium">
        <color theme="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indexed="17"/>
      </top>
      <bottom style="medium">
        <color theme="4"/>
      </bottom>
      <diagonal/>
    </border>
    <border>
      <left/>
      <right style="thin">
        <color auto="1"/>
      </right>
      <top style="thin">
        <color indexed="17"/>
      </top>
      <bottom style="medium">
        <color theme="4"/>
      </bottom>
      <diagonal/>
    </border>
    <border>
      <left/>
      <right style="medium">
        <color theme="4"/>
      </right>
      <top style="thin">
        <color auto="1"/>
      </top>
      <bottom style="medium">
        <color theme="4"/>
      </bottom>
      <diagonal/>
    </border>
    <border>
      <left style="medium">
        <color theme="4"/>
      </left>
      <right/>
      <top style="medium">
        <color theme="4"/>
      </top>
      <bottom style="thin">
        <color auto="1"/>
      </bottom>
      <diagonal/>
    </border>
    <border>
      <left/>
      <right/>
      <top style="medium">
        <color theme="4"/>
      </top>
      <bottom style="thin">
        <color auto="1"/>
      </bottom>
      <diagonal/>
    </border>
    <border>
      <left/>
      <right style="medium">
        <color theme="4"/>
      </right>
      <top style="medium">
        <color theme="4"/>
      </top>
      <bottom style="thin">
        <color auto="1"/>
      </bottom>
      <diagonal/>
    </border>
    <border>
      <left/>
      <right style="medium">
        <color theme="4"/>
      </right>
      <top/>
      <bottom style="thin">
        <color auto="1"/>
      </bottom>
      <diagonal/>
    </border>
    <border>
      <left style="thin">
        <color theme="1"/>
      </left>
      <right/>
      <top style="medium">
        <color theme="4"/>
      </top>
      <bottom style="thin">
        <color theme="1"/>
      </bottom>
      <diagonal/>
    </border>
    <border>
      <left/>
      <right/>
      <top style="medium">
        <color theme="4"/>
      </top>
      <bottom style="thin">
        <color theme="1"/>
      </bottom>
      <diagonal/>
    </border>
    <border>
      <left style="medium">
        <color theme="4"/>
      </left>
      <right/>
      <top/>
      <bottom style="thin">
        <color indexed="57"/>
      </bottom>
      <diagonal/>
    </border>
    <border>
      <left/>
      <right/>
      <top/>
      <bottom style="thin">
        <color indexed="57"/>
      </bottom>
      <diagonal/>
    </border>
    <border>
      <left/>
      <right/>
      <top style="thin">
        <color indexed="57"/>
      </top>
      <bottom style="thin">
        <color indexed="64"/>
      </bottom>
      <diagonal/>
    </border>
    <border>
      <left style="thin">
        <color auto="1"/>
      </left>
      <right/>
      <top/>
      <bottom style="thin">
        <color indexed="17"/>
      </bottom>
      <diagonal/>
    </border>
    <border>
      <left/>
      <right style="thin">
        <color auto="1"/>
      </right>
      <top/>
      <bottom style="thin">
        <color indexed="17"/>
      </bottom>
      <diagonal/>
    </border>
    <border>
      <left style="thin">
        <color auto="1"/>
      </left>
      <right style="medium">
        <color theme="4"/>
      </right>
      <top style="medium">
        <color theme="4"/>
      </top>
      <bottom style="thin">
        <color auto="1"/>
      </bottom>
      <diagonal/>
    </border>
    <border>
      <left style="thin">
        <color theme="1"/>
      </left>
      <right/>
      <top style="thin">
        <color indexed="57"/>
      </top>
      <bottom style="thin">
        <color indexed="64"/>
      </bottom>
      <diagonal/>
    </border>
    <border>
      <left/>
      <right style="medium">
        <color theme="4"/>
      </right>
      <top style="thin">
        <color indexed="57"/>
      </top>
      <bottom style="thin">
        <color indexed="64"/>
      </bottom>
      <diagonal/>
    </border>
    <border>
      <left style="thin">
        <color auto="1"/>
      </left>
      <right/>
      <top style="thin">
        <color indexed="57"/>
      </top>
      <bottom style="medium">
        <color theme="4"/>
      </bottom>
      <diagonal/>
    </border>
    <border>
      <left/>
      <right style="thin">
        <color auto="1"/>
      </right>
      <top style="thin">
        <color indexed="57"/>
      </top>
      <bottom style="medium">
        <color theme="4"/>
      </bottom>
      <diagonal/>
    </border>
    <border>
      <left style="medium">
        <color theme="4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indexed="17"/>
      </top>
      <bottom style="thin">
        <color indexed="64"/>
      </bottom>
      <diagonal/>
    </border>
    <border>
      <left/>
      <right style="thin">
        <color auto="1"/>
      </right>
      <top style="thin">
        <color indexed="17"/>
      </top>
      <bottom style="thin">
        <color indexed="64"/>
      </bottom>
      <diagonal/>
    </border>
    <border>
      <left style="thin">
        <color auto="1"/>
      </left>
      <right/>
      <top style="thin">
        <color indexed="17"/>
      </top>
      <bottom style="medium">
        <color theme="4"/>
      </bottom>
      <diagonal/>
    </border>
    <border>
      <left/>
      <right style="thin">
        <color auto="1"/>
      </right>
      <top style="thin">
        <color indexed="17"/>
      </top>
      <bottom style="medium">
        <color theme="4"/>
      </bottom>
      <diagonal/>
    </border>
    <border>
      <left/>
      <right/>
      <top style="thin">
        <color indexed="57"/>
      </top>
      <bottom/>
      <diagonal/>
    </border>
    <border>
      <left style="thin">
        <color auto="1"/>
      </left>
      <right/>
      <top style="thin">
        <color indexed="57"/>
      </top>
      <bottom/>
      <diagonal/>
    </border>
    <border>
      <left/>
      <right style="thin">
        <color auto="1"/>
      </right>
      <top style="thin">
        <color indexed="57"/>
      </top>
      <bottom/>
      <diagonal/>
    </border>
    <border>
      <left/>
      <right style="medium">
        <color theme="4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indexed="57"/>
      </bottom>
      <diagonal/>
    </border>
    <border>
      <left/>
      <right style="thin">
        <color auto="1"/>
      </right>
      <top/>
      <bottom style="thin">
        <color indexed="57"/>
      </bottom>
      <diagonal/>
    </border>
    <border>
      <left style="medium">
        <color theme="4"/>
      </left>
      <right/>
      <top style="thin">
        <color indexed="57"/>
      </top>
      <bottom style="thin">
        <color indexed="57"/>
      </bottom>
      <diagonal/>
    </border>
    <border>
      <left/>
      <right/>
      <top style="thin">
        <color indexed="57"/>
      </top>
      <bottom style="thin">
        <color indexed="57"/>
      </bottom>
      <diagonal/>
    </border>
    <border>
      <left style="thin">
        <color auto="1"/>
      </left>
      <right/>
      <top style="thin">
        <color indexed="57"/>
      </top>
      <bottom style="thin">
        <color indexed="57"/>
      </bottom>
      <diagonal/>
    </border>
    <border>
      <left/>
      <right style="thin">
        <color auto="1"/>
      </right>
      <top style="thin">
        <color indexed="57"/>
      </top>
      <bottom style="thin">
        <color indexed="57"/>
      </bottom>
      <diagonal/>
    </border>
    <border>
      <left style="medium">
        <color theme="4"/>
      </left>
      <right/>
      <top style="thin">
        <color auto="1"/>
      </top>
      <bottom style="medium">
        <color theme="4"/>
      </bottom>
      <diagonal/>
    </border>
    <border>
      <left/>
      <right/>
      <top style="thin">
        <color auto="1"/>
      </top>
      <bottom style="medium">
        <color theme="4"/>
      </bottom>
      <diagonal/>
    </border>
    <border>
      <left/>
      <right/>
      <top style="thin">
        <color indexed="57"/>
      </top>
      <bottom style="medium">
        <color theme="4"/>
      </bottom>
      <diagonal/>
    </border>
    <border>
      <left/>
      <right style="medium">
        <color theme="4"/>
      </right>
      <top style="thin">
        <color auto="1"/>
      </top>
      <bottom style="medium">
        <color theme="4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/>
      <right style="medium">
        <color theme="4"/>
      </right>
      <top style="thin">
        <color indexed="57"/>
      </top>
      <bottom style="thin">
        <color indexed="57"/>
      </bottom>
      <diagonal/>
    </border>
    <border>
      <left style="medium">
        <color theme="4"/>
      </left>
      <right/>
      <top style="thin">
        <color indexed="57"/>
      </top>
      <bottom style="medium">
        <color theme="4"/>
      </bottom>
      <diagonal/>
    </border>
    <border>
      <left/>
      <right style="medium">
        <color theme="4"/>
      </right>
      <top style="thin">
        <color indexed="57"/>
      </top>
      <bottom style="medium">
        <color theme="4"/>
      </bottom>
      <diagonal/>
    </border>
    <border>
      <left style="medium">
        <color theme="4"/>
      </left>
      <right/>
      <top/>
      <bottom style="thin">
        <color auto="1"/>
      </bottom>
      <diagonal/>
    </border>
    <border>
      <left style="thin">
        <color auto="1"/>
      </left>
      <right/>
      <top/>
      <bottom style="medium">
        <color theme="4"/>
      </bottom>
      <diagonal/>
    </border>
    <border>
      <left/>
      <right/>
      <top style="thin">
        <color auto="1"/>
      </top>
      <bottom style="medium">
        <color theme="4"/>
      </bottom>
      <diagonal/>
    </border>
    <border>
      <left/>
      <right style="medium">
        <color theme="4"/>
      </right>
      <top style="thin">
        <color auto="1"/>
      </top>
      <bottom style="medium">
        <color theme="4"/>
      </bottom>
      <diagonal/>
    </border>
    <border>
      <left style="medium">
        <color theme="4"/>
      </left>
      <right/>
      <top style="thin">
        <color auto="1"/>
      </top>
      <bottom style="thin">
        <color auto="1"/>
      </bottom>
      <diagonal/>
    </border>
    <border>
      <left/>
      <right style="thin">
        <color theme="1"/>
      </right>
      <top style="thin">
        <color auto="1"/>
      </top>
      <bottom style="thin">
        <color auto="1"/>
      </bottom>
      <diagonal/>
    </border>
    <border>
      <left style="medium">
        <color theme="4"/>
      </left>
      <right/>
      <top style="thin">
        <color auto="1"/>
      </top>
      <bottom style="thin">
        <color auto="1"/>
      </bottom>
      <diagonal/>
    </border>
    <border>
      <left style="medium">
        <color theme="4"/>
      </left>
      <right/>
      <top style="thin">
        <color auto="1"/>
      </top>
      <bottom style="thin">
        <color indexed="17"/>
      </bottom>
      <diagonal/>
    </border>
    <border>
      <left/>
      <right/>
      <top style="thin">
        <color auto="1"/>
      </top>
      <bottom style="thin">
        <color indexed="17"/>
      </bottom>
      <diagonal/>
    </border>
    <border>
      <left/>
      <right style="thin">
        <color theme="1"/>
      </right>
      <top style="thin">
        <color auto="1"/>
      </top>
      <bottom style="thin">
        <color indexed="17"/>
      </bottom>
      <diagonal/>
    </border>
  </borders>
  <cellStyleXfs count="1185">
    <xf numFmtId="0" fontId="0" fillId="0" borderId="0"/>
    <xf numFmtId="165" fontId="4" fillId="0" borderId="0" applyFont="0" applyFill="0" applyBorder="0" applyAlignment="0" applyProtection="0"/>
    <xf numFmtId="0" fontId="8" fillId="0" borderId="0"/>
    <xf numFmtId="0" fontId="4" fillId="0" borderId="0"/>
    <xf numFmtId="9" fontId="4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165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/>
    <xf numFmtId="0" fontId="18" fillId="0" borderId="0" applyNumberFormat="0" applyFill="0" applyBorder="0" applyAlignment="0" applyProtection="0"/>
    <xf numFmtId="0" fontId="13" fillId="0" borderId="0"/>
    <xf numFmtId="0" fontId="19" fillId="0" borderId="0" applyNumberFormat="0" applyFill="0" applyBorder="0" applyAlignment="0" applyProtection="0"/>
    <xf numFmtId="0" fontId="4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/>
    <xf numFmtId="0" fontId="3" fillId="0" borderId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3" fillId="0" borderId="0"/>
    <xf numFmtId="0" fontId="3" fillId="0" borderId="0"/>
    <xf numFmtId="0" fontId="19" fillId="0" borderId="0" applyNumberFormat="0" applyFill="0" applyBorder="0" applyAlignment="0" applyProtection="0"/>
    <xf numFmtId="0" fontId="2" fillId="0" borderId="0"/>
    <xf numFmtId="0" fontId="13" fillId="0" borderId="0"/>
    <xf numFmtId="0" fontId="19" fillId="0" borderId="0" applyNumberFormat="0" applyFill="0" applyBorder="0" applyAlignment="0" applyProtection="0"/>
    <xf numFmtId="0" fontId="4" fillId="0" borderId="0"/>
    <xf numFmtId="0" fontId="20" fillId="0" borderId="0" applyNumberFormat="0" applyFill="0" applyBorder="0" applyAlignment="0" applyProtection="0"/>
    <xf numFmtId="0" fontId="4" fillId="0" borderId="0"/>
    <xf numFmtId="0" fontId="2" fillId="0" borderId="0"/>
    <xf numFmtId="0" fontId="1" fillId="0" borderId="0"/>
    <xf numFmtId="0" fontId="1" fillId="0" borderId="0"/>
    <xf numFmtId="0" fontId="1" fillId="0" borderId="0"/>
  </cellStyleXfs>
  <cellXfs count="531">
    <xf numFmtId="0" fontId="0" fillId="0" borderId="0" xfId="0"/>
    <xf numFmtId="0" fontId="6" fillId="2" borderId="0" xfId="0" applyFont="1" applyFill="1" applyProtection="1">
      <protection locked="0"/>
    </xf>
    <xf numFmtId="0" fontId="4" fillId="0" borderId="0" xfId="0" applyFont="1"/>
    <xf numFmtId="0" fontId="17" fillId="2" borderId="0" xfId="0" applyFont="1" applyFill="1" applyAlignment="1" applyProtection="1">
      <alignment horizontal="left"/>
      <protection locked="0"/>
    </xf>
    <xf numFmtId="0" fontId="17" fillId="2" borderId="0" xfId="0" applyFont="1" applyFill="1" applyProtection="1">
      <protection locked="0"/>
    </xf>
    <xf numFmtId="0" fontId="6" fillId="0" borderId="0" xfId="0" applyFont="1" applyAlignment="1" applyProtection="1">
      <alignment horizontal="center"/>
      <protection locked="0"/>
    </xf>
    <xf numFmtId="0" fontId="21" fillId="10" borderId="3" xfId="0" applyFont="1" applyFill="1" applyBorder="1" applyAlignment="1" applyProtection="1">
      <alignment horizontal="left" vertical="center"/>
      <protection locked="0"/>
    </xf>
    <xf numFmtId="0" fontId="21" fillId="10" borderId="45" xfId="0" applyFont="1" applyFill="1" applyBorder="1" applyAlignment="1" applyProtection="1">
      <alignment horizontal="center" vertical="center"/>
      <protection locked="0"/>
    </xf>
    <xf numFmtId="0" fontId="21" fillId="2" borderId="4" xfId="0" applyFont="1" applyFill="1" applyBorder="1" applyAlignment="1" applyProtection="1">
      <alignment horizontal="left" vertical="center"/>
      <protection locked="0"/>
    </xf>
    <xf numFmtId="0" fontId="21" fillId="2" borderId="46" xfId="0" applyFont="1" applyFill="1" applyBorder="1" applyAlignment="1" applyProtection="1">
      <alignment horizontal="center" vertical="center"/>
      <protection locked="0"/>
    </xf>
    <xf numFmtId="0" fontId="21" fillId="10" borderId="4" xfId="0" applyFont="1" applyFill="1" applyBorder="1" applyAlignment="1" applyProtection="1">
      <alignment horizontal="left" vertical="center"/>
      <protection locked="0"/>
    </xf>
    <xf numFmtId="0" fontId="21" fillId="10" borderId="46" xfId="0" applyFont="1" applyFill="1" applyBorder="1" applyAlignment="1" applyProtection="1">
      <alignment horizontal="center" vertical="center"/>
      <protection locked="0"/>
    </xf>
    <xf numFmtId="0" fontId="21" fillId="2" borderId="3" xfId="0" applyFont="1" applyFill="1" applyBorder="1" applyAlignment="1" applyProtection="1">
      <alignment horizontal="left" vertical="center"/>
      <protection locked="0"/>
    </xf>
    <xf numFmtId="0" fontId="21" fillId="2" borderId="47" xfId="0" applyFont="1" applyFill="1" applyBorder="1" applyAlignment="1" applyProtection="1">
      <alignment horizontal="center" vertical="center"/>
      <protection locked="0"/>
    </xf>
    <xf numFmtId="0" fontId="22" fillId="10" borderId="4" xfId="0" applyFont="1" applyFill="1" applyBorder="1" applyAlignment="1" applyProtection="1">
      <alignment horizontal="left" vertical="center"/>
      <protection locked="0"/>
    </xf>
    <xf numFmtId="0" fontId="22" fillId="10" borderId="46" xfId="0" applyFont="1" applyFill="1" applyBorder="1" applyAlignment="1" applyProtection="1">
      <alignment horizontal="center" vertical="center"/>
      <protection locked="0"/>
    </xf>
    <xf numFmtId="0" fontId="22" fillId="2" borderId="4" xfId="0" applyFont="1" applyFill="1" applyBorder="1" applyAlignment="1" applyProtection="1">
      <alignment horizontal="left" vertical="center"/>
      <protection locked="0"/>
    </xf>
    <xf numFmtId="0" fontId="22" fillId="10" borderId="40" xfId="0" applyFont="1" applyFill="1" applyBorder="1" applyAlignment="1" applyProtection="1">
      <alignment horizontal="left" vertical="center"/>
      <protection locked="0"/>
    </xf>
    <xf numFmtId="0" fontId="22" fillId="10" borderId="41" xfId="0" applyFont="1" applyFill="1" applyBorder="1" applyAlignment="1" applyProtection="1">
      <alignment horizontal="left" vertical="center"/>
      <protection locked="0"/>
    </xf>
    <xf numFmtId="0" fontId="21" fillId="10" borderId="41" xfId="0" applyFont="1" applyFill="1" applyBorder="1" applyAlignment="1" applyProtection="1">
      <alignment horizontal="left" vertical="center"/>
      <protection locked="0"/>
    </xf>
    <xf numFmtId="0" fontId="22" fillId="10" borderId="48" xfId="0" applyFont="1" applyFill="1" applyBorder="1" applyAlignment="1" applyProtection="1">
      <alignment horizontal="center" vertical="center"/>
      <protection locked="0"/>
    </xf>
    <xf numFmtId="0" fontId="21" fillId="10" borderId="24" xfId="0" applyFont="1" applyFill="1" applyBorder="1" applyAlignment="1" applyProtection="1">
      <alignment horizontal="left" vertical="center"/>
      <protection locked="0"/>
    </xf>
    <xf numFmtId="0" fontId="21" fillId="10" borderId="47" xfId="0" applyFont="1" applyFill="1" applyBorder="1" applyAlignment="1" applyProtection="1">
      <alignment horizontal="center" vertical="center"/>
      <protection locked="0"/>
    </xf>
    <xf numFmtId="0" fontId="21" fillId="2" borderId="0" xfId="0" applyFont="1" applyFill="1" applyProtection="1">
      <protection locked="0"/>
    </xf>
    <xf numFmtId="0" fontId="21" fillId="10" borderId="65" xfId="0" applyFont="1" applyFill="1" applyBorder="1" applyAlignment="1" applyProtection="1">
      <alignment horizontal="center" vertical="center"/>
      <protection locked="0"/>
    </xf>
    <xf numFmtId="0" fontId="21" fillId="6" borderId="52" xfId="0" applyFont="1" applyFill="1" applyBorder="1" applyAlignment="1" applyProtection="1">
      <alignment horizontal="justify" vertical="top"/>
      <protection locked="0"/>
    </xf>
    <xf numFmtId="0" fontId="21" fillId="10" borderId="12" xfId="0" applyFont="1" applyFill="1" applyBorder="1" applyProtection="1">
      <protection locked="0"/>
    </xf>
    <xf numFmtId="0" fontId="21" fillId="0" borderId="12" xfId="0" applyFont="1" applyBorder="1" applyAlignment="1" applyProtection="1">
      <alignment horizontal="justify" vertical="center"/>
      <protection locked="0"/>
    </xf>
    <xf numFmtId="0" fontId="21" fillId="7" borderId="12" xfId="0" applyFont="1" applyFill="1" applyBorder="1" applyAlignment="1" applyProtection="1">
      <alignment horizontal="justify" vertical="center" wrapText="1"/>
      <protection locked="0"/>
    </xf>
    <xf numFmtId="37" fontId="21" fillId="5" borderId="11" xfId="0" applyNumberFormat="1" applyFont="1" applyFill="1" applyBorder="1" applyAlignment="1">
      <alignment horizontal="right" vertical="center"/>
    </xf>
    <xf numFmtId="3" fontId="21" fillId="0" borderId="92" xfId="0" applyNumberFormat="1" applyFont="1" applyBorder="1" applyAlignment="1">
      <alignment horizontal="right" vertical="center"/>
    </xf>
    <xf numFmtId="0" fontId="21" fillId="2" borderId="0" xfId="0" applyFont="1" applyFill="1" applyAlignment="1" applyProtection="1">
      <alignment horizontal="justify" vertical="center"/>
      <protection locked="0"/>
    </xf>
    <xf numFmtId="3" fontId="21" fillId="0" borderId="17" xfId="0" applyNumberFormat="1" applyFont="1" applyBorder="1" applyAlignment="1">
      <alignment horizontal="right" vertical="center"/>
    </xf>
    <xf numFmtId="3" fontId="21" fillId="0" borderId="10" xfId="0" applyNumberFormat="1" applyFont="1" applyBorder="1" applyAlignment="1">
      <alignment horizontal="right" vertical="center"/>
    </xf>
    <xf numFmtId="0" fontId="21" fillId="6" borderId="47" xfId="0" applyFont="1" applyFill="1" applyBorder="1" applyAlignment="1" applyProtection="1">
      <alignment horizontal="center" vertical="center"/>
      <protection locked="0"/>
    </xf>
    <xf numFmtId="37" fontId="21" fillId="5" borderId="44" xfId="0" applyNumberFormat="1" applyFont="1" applyFill="1" applyBorder="1" applyAlignment="1">
      <alignment horizontal="right" vertical="center"/>
    </xf>
    <xf numFmtId="3" fontId="21" fillId="0" borderId="20" xfId="0" applyNumberFormat="1" applyFont="1" applyBorder="1" applyAlignment="1">
      <alignment horizontal="right" vertical="center"/>
    </xf>
    <xf numFmtId="0" fontId="21" fillId="0" borderId="0" xfId="0" applyFont="1" applyProtection="1">
      <protection locked="0"/>
    </xf>
    <xf numFmtId="3" fontId="21" fillId="0" borderId="13" xfId="0" applyNumberFormat="1" applyFont="1" applyBorder="1" applyAlignment="1">
      <alignment horizontal="right" vertical="center"/>
    </xf>
    <xf numFmtId="0" fontId="21" fillId="7" borderId="12" xfId="0" applyFont="1" applyFill="1" applyBorder="1" applyAlignment="1" applyProtection="1">
      <alignment horizontal="center" vertical="center"/>
      <protection locked="0"/>
    </xf>
    <xf numFmtId="0" fontId="21" fillId="6" borderId="12" xfId="0" applyFont="1" applyFill="1" applyBorder="1" applyAlignment="1" applyProtection="1">
      <alignment horizontal="center" vertical="center"/>
      <protection locked="0"/>
    </xf>
    <xf numFmtId="0" fontId="21" fillId="6" borderId="3" xfId="0" applyFont="1" applyFill="1" applyBorder="1" applyAlignment="1" applyProtection="1">
      <alignment vertical="center"/>
      <protection locked="0"/>
    </xf>
    <xf numFmtId="0" fontId="21" fillId="6" borderId="46" xfId="0" applyFont="1" applyFill="1" applyBorder="1" applyAlignment="1" applyProtection="1">
      <alignment horizontal="center" vertical="center"/>
      <protection locked="0"/>
    </xf>
    <xf numFmtId="0" fontId="21" fillId="6" borderId="12" xfId="0" applyFont="1" applyFill="1" applyBorder="1" applyAlignment="1" applyProtection="1">
      <alignment horizontal="justify" vertical="center"/>
      <protection locked="0"/>
    </xf>
    <xf numFmtId="0" fontId="21" fillId="5" borderId="12" xfId="0" applyFont="1" applyFill="1" applyBorder="1" applyAlignment="1" applyProtection="1">
      <alignment horizontal="justify" vertical="center"/>
      <protection locked="0"/>
    </xf>
    <xf numFmtId="0" fontId="22" fillId="10" borderId="47" xfId="0" applyFont="1" applyFill="1" applyBorder="1" applyAlignment="1" applyProtection="1">
      <alignment horizontal="center" vertical="center"/>
      <protection locked="0"/>
    </xf>
    <xf numFmtId="0" fontId="21" fillId="7" borderId="12" xfId="0" applyFont="1" applyFill="1" applyBorder="1" applyAlignment="1" applyProtection="1">
      <alignment horizontal="justify" vertical="center"/>
      <protection locked="0"/>
    </xf>
    <xf numFmtId="0" fontId="21" fillId="5" borderId="12" xfId="0" applyFont="1" applyFill="1" applyBorder="1" applyAlignment="1" applyProtection="1">
      <alignment horizontal="justify" vertical="center" wrapText="1"/>
      <protection locked="0"/>
    </xf>
    <xf numFmtId="3" fontId="21" fillId="0" borderId="13" xfId="59" applyNumberFormat="1" applyFont="1" applyBorder="1" applyAlignment="1">
      <alignment horizontal="right" vertical="center"/>
    </xf>
    <xf numFmtId="0" fontId="22" fillId="6" borderId="40" xfId="0" applyFont="1" applyFill="1" applyBorder="1" applyAlignment="1" applyProtection="1">
      <alignment vertical="center"/>
      <protection locked="0"/>
    </xf>
    <xf numFmtId="0" fontId="22" fillId="6" borderId="41" xfId="0" applyFont="1" applyFill="1" applyBorder="1" applyAlignment="1" applyProtection="1">
      <alignment vertical="center"/>
      <protection locked="0"/>
    </xf>
    <xf numFmtId="0" fontId="22" fillId="6" borderId="48" xfId="0" applyFont="1" applyFill="1" applyBorder="1" applyAlignment="1" applyProtection="1">
      <alignment horizontal="center" vertical="center"/>
      <protection locked="0"/>
    </xf>
    <xf numFmtId="3" fontId="21" fillId="0" borderId="0" xfId="59" applyNumberFormat="1" applyFont="1" applyAlignment="1">
      <alignment horizontal="right" vertical="center"/>
    </xf>
    <xf numFmtId="0" fontId="21" fillId="10" borderId="3" xfId="0" applyFont="1" applyFill="1" applyBorder="1" applyAlignment="1" applyProtection="1">
      <alignment vertical="center" wrapText="1"/>
      <protection locked="0"/>
    </xf>
    <xf numFmtId="3" fontId="21" fillId="0" borderId="5" xfId="59" applyNumberFormat="1" applyFont="1" applyBorder="1" applyAlignment="1">
      <alignment horizontal="right" vertical="center"/>
    </xf>
    <xf numFmtId="0" fontId="21" fillId="6" borderId="49" xfId="0" applyFont="1" applyFill="1" applyBorder="1" applyAlignment="1" applyProtection="1">
      <alignment horizontal="center" vertical="center"/>
      <protection locked="0"/>
    </xf>
    <xf numFmtId="3" fontId="21" fillId="0" borderId="10" xfId="59" applyNumberFormat="1" applyFont="1" applyBorder="1" applyAlignment="1">
      <alignment horizontal="right" vertical="center"/>
    </xf>
    <xf numFmtId="0" fontId="21" fillId="0" borderId="0" xfId="0" applyFont="1" applyAlignment="1" applyProtection="1">
      <alignment horizontal="justify" vertical="center"/>
      <protection locked="0"/>
    </xf>
    <xf numFmtId="0" fontId="21" fillId="7" borderId="65" xfId="0" applyFont="1" applyFill="1" applyBorder="1" applyAlignment="1" applyProtection="1">
      <alignment horizontal="center" vertical="center"/>
      <protection locked="0"/>
    </xf>
    <xf numFmtId="0" fontId="21" fillId="6" borderId="4" xfId="0" applyFont="1" applyFill="1" applyBorder="1" applyAlignment="1" applyProtection="1">
      <alignment vertical="center"/>
      <protection locked="0"/>
    </xf>
    <xf numFmtId="0" fontId="22" fillId="6" borderId="0" xfId="0" applyFont="1" applyFill="1" applyProtection="1">
      <protection locked="0"/>
    </xf>
    <xf numFmtId="0" fontId="21" fillId="10" borderId="4" xfId="0" applyFont="1" applyFill="1" applyBorder="1" applyAlignment="1" applyProtection="1">
      <alignment vertical="center"/>
      <protection locked="0"/>
    </xf>
    <xf numFmtId="0" fontId="21" fillId="10" borderId="18" xfId="0" applyFont="1" applyFill="1" applyBorder="1" applyAlignment="1" applyProtection="1">
      <alignment vertical="center"/>
      <protection locked="0"/>
    </xf>
    <xf numFmtId="0" fontId="21" fillId="10" borderId="19" xfId="0" applyFont="1" applyFill="1" applyBorder="1" applyAlignment="1" applyProtection="1">
      <alignment vertical="center"/>
      <protection locked="0"/>
    </xf>
    <xf numFmtId="0" fontId="21" fillId="7" borderId="118" xfId="0" applyFont="1" applyFill="1" applyBorder="1" applyAlignment="1" applyProtection="1">
      <alignment horizontal="center" vertical="center"/>
      <protection locked="0"/>
    </xf>
    <xf numFmtId="0" fontId="21" fillId="6" borderId="41" xfId="0" applyFont="1" applyFill="1" applyBorder="1" applyAlignment="1" applyProtection="1">
      <alignment vertical="center"/>
      <protection locked="0"/>
    </xf>
    <xf numFmtId="3" fontId="21" fillId="0" borderId="20" xfId="59" applyNumberFormat="1" applyFont="1" applyBorder="1" applyAlignment="1">
      <alignment horizontal="right" vertical="center"/>
    </xf>
    <xf numFmtId="0" fontId="21" fillId="5" borderId="92" xfId="0" applyFont="1" applyFill="1" applyBorder="1" applyAlignment="1" applyProtection="1">
      <alignment horizontal="justify" vertical="center"/>
      <protection locked="0"/>
    </xf>
    <xf numFmtId="0" fontId="21" fillId="10" borderId="3" xfId="0" applyFont="1" applyFill="1" applyBorder="1" applyAlignment="1" applyProtection="1">
      <alignment vertical="center"/>
      <protection locked="0"/>
    </xf>
    <xf numFmtId="0" fontId="21" fillId="5" borderId="41" xfId="0" applyFont="1" applyFill="1" applyBorder="1" applyAlignment="1" applyProtection="1">
      <alignment vertical="center" wrapText="1"/>
      <protection locked="0"/>
    </xf>
    <xf numFmtId="0" fontId="21" fillId="6" borderId="48" xfId="0" applyFont="1" applyFill="1" applyBorder="1" applyAlignment="1" applyProtection="1">
      <alignment horizontal="center" vertical="center"/>
      <protection locked="0"/>
    </xf>
    <xf numFmtId="0" fontId="21" fillId="10" borderId="42" xfId="0" applyFont="1" applyFill="1" applyBorder="1" applyAlignment="1" applyProtection="1">
      <alignment vertical="center"/>
      <protection locked="0"/>
    </xf>
    <xf numFmtId="0" fontId="21" fillId="10" borderId="43" xfId="0" applyFont="1" applyFill="1" applyBorder="1" applyAlignment="1" applyProtection="1">
      <alignment vertical="center"/>
      <protection locked="0"/>
    </xf>
    <xf numFmtId="0" fontId="22" fillId="10" borderId="12" xfId="0" applyFont="1" applyFill="1" applyBorder="1" applyAlignment="1" applyProtection="1">
      <alignment horizontal="justify" vertical="center"/>
      <protection locked="0"/>
    </xf>
    <xf numFmtId="0" fontId="21" fillId="6" borderId="50" xfId="0" applyFont="1" applyFill="1" applyBorder="1" applyAlignment="1" applyProtection="1">
      <alignment horizontal="center" vertical="center"/>
      <protection locked="0"/>
    </xf>
    <xf numFmtId="3" fontId="21" fillId="4" borderId="0" xfId="59" applyNumberFormat="1" applyFont="1" applyFill="1" applyAlignment="1">
      <alignment horizontal="right" vertical="center"/>
    </xf>
    <xf numFmtId="0" fontId="22" fillId="7" borderId="12" xfId="0" applyFont="1" applyFill="1" applyBorder="1" applyAlignment="1" applyProtection="1">
      <alignment horizontal="justify" vertical="center"/>
      <protection locked="0"/>
    </xf>
    <xf numFmtId="0" fontId="22" fillId="6" borderId="61" xfId="0" applyFont="1" applyFill="1" applyBorder="1" applyAlignment="1" applyProtection="1">
      <alignment horizontal="center" vertical="center"/>
      <protection locked="0"/>
    </xf>
    <xf numFmtId="0" fontId="21" fillId="10" borderId="62" xfId="0" applyFont="1" applyFill="1" applyBorder="1" applyProtection="1">
      <protection locked="0"/>
    </xf>
    <xf numFmtId="0" fontId="21" fillId="10" borderId="63" xfId="0" applyFont="1" applyFill="1" applyBorder="1" applyAlignment="1" applyProtection="1">
      <alignment horizontal="center" vertical="center"/>
      <protection locked="0"/>
    </xf>
    <xf numFmtId="0" fontId="21" fillId="5" borderId="6" xfId="0" applyFont="1" applyFill="1" applyBorder="1" applyAlignment="1" applyProtection="1">
      <alignment vertical="center" wrapText="1"/>
      <protection locked="0"/>
    </xf>
    <xf numFmtId="0" fontId="22" fillId="10" borderId="0" xfId="0" applyFont="1" applyFill="1" applyAlignment="1" applyProtection="1">
      <alignment horizontal="left" vertical="center"/>
      <protection locked="0"/>
    </xf>
    <xf numFmtId="0" fontId="21" fillId="3" borderId="26" xfId="0" applyFont="1" applyFill="1" applyBorder="1" applyAlignment="1" applyProtection="1">
      <alignment vertical="center"/>
      <protection locked="0"/>
    </xf>
    <xf numFmtId="0" fontId="21" fillId="2" borderId="27" xfId="0" applyFont="1" applyFill="1" applyBorder="1" applyAlignment="1" applyProtection="1">
      <alignment vertical="center"/>
      <protection locked="0"/>
    </xf>
    <xf numFmtId="0" fontId="21" fillId="3" borderId="27" xfId="0" applyFont="1" applyFill="1" applyBorder="1" applyAlignment="1" applyProtection="1">
      <alignment vertical="center"/>
      <protection locked="0"/>
    </xf>
    <xf numFmtId="0" fontId="21" fillId="3" borderId="57" xfId="0" applyFont="1" applyFill="1" applyBorder="1" applyAlignment="1" applyProtection="1">
      <alignment vertical="center"/>
      <protection locked="0"/>
    </xf>
    <xf numFmtId="0" fontId="21" fillId="3" borderId="58" xfId="0" applyFont="1" applyFill="1" applyBorder="1" applyAlignment="1" applyProtection="1">
      <alignment vertical="center"/>
      <protection locked="0"/>
    </xf>
    <xf numFmtId="0" fontId="21" fillId="2" borderId="27" xfId="0" applyFont="1" applyFill="1" applyBorder="1" applyProtection="1">
      <protection locked="0"/>
    </xf>
    <xf numFmtId="0" fontId="21" fillId="0" borderId="27" xfId="0" applyFont="1" applyBorder="1" applyAlignment="1">
      <alignment vertical="center"/>
    </xf>
    <xf numFmtId="0" fontId="22" fillId="5" borderId="27" xfId="0" applyFont="1" applyFill="1" applyBorder="1" applyProtection="1">
      <protection locked="0"/>
    </xf>
    <xf numFmtId="0" fontId="21" fillId="5" borderId="27" xfId="0" applyFont="1" applyFill="1" applyBorder="1" applyProtection="1">
      <protection locked="0"/>
    </xf>
    <xf numFmtId="0" fontId="21" fillId="6" borderId="29" xfId="0" applyFont="1" applyFill="1" applyBorder="1" applyProtection="1">
      <protection locked="0"/>
    </xf>
    <xf numFmtId="0" fontId="21" fillId="3" borderId="34" xfId="0" applyFont="1" applyFill="1" applyBorder="1" applyAlignment="1" applyProtection="1">
      <alignment vertical="center"/>
      <protection locked="0"/>
    </xf>
    <xf numFmtId="0" fontId="21" fillId="0" borderId="0" xfId="0" applyFont="1" applyAlignment="1" applyProtection="1">
      <alignment vertical="center" wrapText="1"/>
      <protection locked="0"/>
    </xf>
    <xf numFmtId="0" fontId="21" fillId="3" borderId="0" xfId="0" applyFont="1" applyFill="1" applyAlignment="1" applyProtection="1">
      <alignment vertical="center" wrapText="1"/>
      <protection locked="0"/>
    </xf>
    <xf numFmtId="0" fontId="21" fillId="2" borderId="0" xfId="0" applyFont="1" applyFill="1" applyAlignment="1" applyProtection="1">
      <alignment vertical="center"/>
      <protection locked="0"/>
    </xf>
    <xf numFmtId="0" fontId="21" fillId="2" borderId="34" xfId="0" applyFont="1" applyFill="1" applyBorder="1" applyAlignment="1" applyProtection="1">
      <alignment vertical="center"/>
      <protection locked="0"/>
    </xf>
    <xf numFmtId="0" fontId="21" fillId="2" borderId="35" xfId="0" applyFont="1" applyFill="1" applyBorder="1" applyAlignment="1" applyProtection="1">
      <alignment vertical="center"/>
      <protection locked="0"/>
    </xf>
    <xf numFmtId="3" fontId="22" fillId="5" borderId="0" xfId="0" applyNumberFormat="1" applyFont="1" applyFill="1" applyAlignment="1" applyProtection="1">
      <alignment horizontal="center"/>
      <protection locked="0"/>
    </xf>
    <xf numFmtId="0" fontId="22" fillId="5" borderId="0" xfId="0" applyFont="1" applyFill="1" applyAlignment="1" applyProtection="1">
      <alignment horizontal="center"/>
      <protection locked="0"/>
    </xf>
    <xf numFmtId="0" fontId="21" fillId="6" borderId="35" xfId="0" applyFont="1" applyFill="1" applyBorder="1" applyProtection="1">
      <protection locked="0"/>
    </xf>
    <xf numFmtId="0" fontId="21" fillId="3" borderId="0" xfId="0" applyFont="1" applyFill="1" applyAlignment="1" applyProtection="1">
      <alignment vertical="center"/>
      <protection locked="0"/>
    </xf>
    <xf numFmtId="0" fontId="21" fillId="5" borderId="31" xfId="0" applyFont="1" applyFill="1" applyBorder="1" applyProtection="1">
      <protection locked="0"/>
    </xf>
    <xf numFmtId="0" fontId="22" fillId="5" borderId="31" xfId="0" applyFont="1" applyFill="1" applyBorder="1" applyAlignment="1" applyProtection="1">
      <alignment horizontal="center"/>
      <protection locked="0"/>
    </xf>
    <xf numFmtId="0" fontId="21" fillId="6" borderId="32" xfId="0" applyFont="1" applyFill="1" applyBorder="1" applyProtection="1">
      <protection locked="0"/>
    </xf>
    <xf numFmtId="0" fontId="22" fillId="3" borderId="30" xfId="0" applyFont="1" applyFill="1" applyBorder="1" applyAlignment="1" applyProtection="1">
      <alignment vertical="center" textRotation="90"/>
      <protection locked="0"/>
    </xf>
    <xf numFmtId="0" fontId="22" fillId="3" borderId="31" xfId="0" applyFont="1" applyFill="1" applyBorder="1" applyAlignment="1" applyProtection="1">
      <alignment vertical="center" textRotation="90"/>
      <protection locked="0"/>
    </xf>
    <xf numFmtId="0" fontId="21" fillId="3" borderId="31" xfId="0" applyFont="1" applyFill="1" applyBorder="1" applyAlignment="1" applyProtection="1">
      <alignment vertical="center"/>
      <protection locked="0"/>
    </xf>
    <xf numFmtId="0" fontId="21" fillId="2" borderId="31" xfId="0" applyFont="1" applyFill="1" applyBorder="1" applyAlignment="1" applyProtection="1">
      <alignment vertical="center"/>
      <protection locked="0"/>
    </xf>
    <xf numFmtId="0" fontId="21" fillId="2" borderId="32" xfId="0" applyFont="1" applyFill="1" applyBorder="1" applyAlignment="1" applyProtection="1">
      <alignment vertical="center"/>
      <protection locked="0"/>
    </xf>
    <xf numFmtId="0" fontId="22" fillId="6" borderId="0" xfId="0" applyFont="1" applyFill="1" applyAlignment="1" applyProtection="1">
      <alignment horizontal="center"/>
      <protection locked="0"/>
    </xf>
    <xf numFmtId="0" fontId="21" fillId="6" borderId="0" xfId="0" applyFont="1" applyFill="1" applyProtection="1">
      <protection locked="0"/>
    </xf>
    <xf numFmtId="0" fontId="22" fillId="3" borderId="0" xfId="0" applyFont="1" applyFill="1" applyAlignment="1" applyProtection="1">
      <alignment vertical="center" textRotation="90"/>
      <protection locked="0"/>
    </xf>
    <xf numFmtId="0" fontId="21" fillId="3" borderId="0" xfId="0" applyFont="1" applyFill="1" applyAlignment="1" applyProtection="1">
      <alignment horizontal="center" vertical="center"/>
      <protection locked="0"/>
    </xf>
    <xf numFmtId="0" fontId="21" fillId="3" borderId="7" xfId="0" applyFont="1" applyFill="1" applyBorder="1" applyAlignment="1" applyProtection="1">
      <alignment vertical="center" wrapText="1"/>
      <protection locked="0"/>
    </xf>
    <xf numFmtId="0" fontId="21" fillId="3" borderId="30" xfId="0" applyFont="1" applyFill="1" applyBorder="1" applyAlignment="1" applyProtection="1">
      <alignment vertical="center"/>
      <protection locked="0"/>
    </xf>
    <xf numFmtId="0" fontId="22" fillId="3" borderId="31" xfId="0" applyFont="1" applyFill="1" applyBorder="1" applyAlignment="1" applyProtection="1">
      <alignment horizontal="left" vertical="center"/>
      <protection locked="0"/>
    </xf>
    <xf numFmtId="0" fontId="21" fillId="3" borderId="31" xfId="0" applyFont="1" applyFill="1" applyBorder="1" applyAlignment="1" applyProtection="1">
      <alignment horizontal="left" vertical="center"/>
      <protection locked="0"/>
    </xf>
    <xf numFmtId="0" fontId="21" fillId="6" borderId="31" xfId="0" applyFont="1" applyFill="1" applyBorder="1" applyProtection="1">
      <protection locked="0"/>
    </xf>
    <xf numFmtId="0" fontId="22" fillId="2" borderId="26" xfId="0" applyFont="1" applyFill="1" applyBorder="1" applyProtection="1">
      <protection locked="0"/>
    </xf>
    <xf numFmtId="0" fontId="21" fillId="2" borderId="29" xfId="0" applyFont="1" applyFill="1" applyBorder="1" applyProtection="1">
      <protection locked="0"/>
    </xf>
    <xf numFmtId="0" fontId="22" fillId="2" borderId="30" xfId="0" applyFont="1" applyFill="1" applyBorder="1" applyProtection="1">
      <protection locked="0"/>
    </xf>
    <xf numFmtId="0" fontId="21" fillId="2" borderId="31" xfId="0" applyFont="1" applyFill="1" applyBorder="1" applyProtection="1">
      <protection locked="0"/>
    </xf>
    <xf numFmtId="0" fontId="21" fillId="2" borderId="32" xfId="0" applyFont="1" applyFill="1" applyBorder="1" applyProtection="1">
      <protection locked="0"/>
    </xf>
    <xf numFmtId="0" fontId="21" fillId="2" borderId="1" xfId="0" applyFont="1" applyFill="1" applyBorder="1" applyProtection="1">
      <protection locked="0"/>
    </xf>
    <xf numFmtId="0" fontId="21" fillId="0" borderId="26" xfId="3" applyFont="1" applyBorder="1" applyAlignment="1">
      <alignment horizontal="left"/>
    </xf>
    <xf numFmtId="0" fontId="22" fillId="0" borderId="33" xfId="3" applyFont="1" applyBorder="1" applyAlignment="1">
      <alignment horizontal="center"/>
    </xf>
    <xf numFmtId="0" fontId="22" fillId="0" borderId="27" xfId="3" applyFont="1" applyBorder="1" applyAlignment="1">
      <alignment horizontal="center"/>
    </xf>
    <xf numFmtId="0" fontId="21" fillId="0" borderId="27" xfId="0" applyFont="1" applyBorder="1" applyProtection="1">
      <protection locked="0"/>
    </xf>
    <xf numFmtId="0" fontId="21" fillId="0" borderId="29" xfId="0" applyFont="1" applyBorder="1" applyProtection="1">
      <protection locked="0"/>
    </xf>
    <xf numFmtId="0" fontId="21" fillId="3" borderId="27" xfId="0" applyFont="1" applyFill="1" applyBorder="1" applyProtection="1">
      <protection locked="0"/>
    </xf>
    <xf numFmtId="0" fontId="21" fillId="3" borderId="26" xfId="0" applyFont="1" applyFill="1" applyBorder="1" applyProtection="1">
      <protection locked="0"/>
    </xf>
    <xf numFmtId="0" fontId="21" fillId="2" borderId="0" xfId="0" applyFont="1" applyFill="1" applyAlignment="1" applyProtection="1">
      <alignment horizontal="left"/>
      <protection locked="0"/>
    </xf>
    <xf numFmtId="0" fontId="21" fillId="3" borderId="0" xfId="0" applyFont="1" applyFill="1" applyProtection="1">
      <protection locked="0"/>
    </xf>
    <xf numFmtId="0" fontId="21" fillId="3" borderId="35" xfId="0" applyFont="1" applyFill="1" applyBorder="1" applyProtection="1">
      <protection locked="0"/>
    </xf>
    <xf numFmtId="0" fontId="21" fillId="3" borderId="34" xfId="0" applyFont="1" applyFill="1" applyBorder="1" applyProtection="1">
      <protection locked="0"/>
    </xf>
    <xf numFmtId="0" fontId="21" fillId="2" borderId="35" xfId="0" applyFont="1" applyFill="1" applyBorder="1" applyProtection="1">
      <protection locked="0"/>
    </xf>
    <xf numFmtId="0" fontId="22" fillId="2" borderId="34" xfId="0" applyFont="1" applyFill="1" applyBorder="1" applyProtection="1">
      <protection locked="0"/>
    </xf>
    <xf numFmtId="0" fontId="22" fillId="2" borderId="0" xfId="0" applyFont="1" applyFill="1" applyProtection="1">
      <protection locked="0"/>
    </xf>
    <xf numFmtId="0" fontId="21" fillId="0" borderId="0" xfId="0" applyFont="1" applyAlignment="1">
      <alignment horizontal="left" vertical="center" indent="2"/>
    </xf>
    <xf numFmtId="3" fontId="22" fillId="0" borderId="71" xfId="0" applyNumberFormat="1" applyFont="1" applyBorder="1" applyAlignment="1" applyProtection="1">
      <alignment horizontal="right" vertical="top"/>
      <protection locked="0"/>
    </xf>
    <xf numFmtId="3" fontId="22" fillId="0" borderId="71" xfId="0" applyNumberFormat="1" applyFont="1" applyBorder="1" applyAlignment="1" applyProtection="1">
      <alignment horizontal="center" vertical="top"/>
      <protection locked="0"/>
    </xf>
    <xf numFmtId="0" fontId="21" fillId="3" borderId="37" xfId="0" applyFont="1" applyFill="1" applyBorder="1" applyAlignment="1">
      <alignment vertical="center"/>
    </xf>
    <xf numFmtId="0" fontId="21" fillId="3" borderId="38" xfId="0" applyFont="1" applyFill="1" applyBorder="1" applyAlignment="1">
      <alignment vertical="center"/>
    </xf>
    <xf numFmtId="0" fontId="7" fillId="3" borderId="34" xfId="0" applyFont="1" applyFill="1" applyBorder="1" applyAlignment="1" applyProtection="1">
      <alignment vertical="center"/>
      <protection locked="0"/>
    </xf>
    <xf numFmtId="0" fontId="4" fillId="3" borderId="0" xfId="0" applyFont="1" applyFill="1" applyAlignment="1" applyProtection="1">
      <alignment vertical="center"/>
      <protection locked="0"/>
    </xf>
    <xf numFmtId="0" fontId="4" fillId="2" borderId="0" xfId="0" applyFont="1" applyFill="1" applyProtection="1">
      <protection locked="0"/>
    </xf>
    <xf numFmtId="0" fontId="4" fillId="2" borderId="0" xfId="0" applyFont="1" applyFill="1" applyAlignment="1" applyProtection="1">
      <alignment horizontal="left"/>
      <protection locked="0"/>
    </xf>
    <xf numFmtId="0" fontId="21" fillId="0" borderId="27" xfId="3" applyFont="1" applyBorder="1" applyAlignment="1">
      <alignment horizontal="center"/>
    </xf>
    <xf numFmtId="0" fontId="21" fillId="2" borderId="30" xfId="0" applyFont="1" applyFill="1" applyBorder="1" applyProtection="1">
      <protection locked="0"/>
    </xf>
    <xf numFmtId="0" fontId="21" fillId="0" borderId="26" xfId="0" applyFont="1" applyBorder="1" applyAlignment="1" applyProtection="1">
      <alignment vertical="top"/>
      <protection locked="0"/>
    </xf>
    <xf numFmtId="0" fontId="21" fillId="0" borderId="27" xfId="0" applyFont="1" applyBorder="1" applyAlignment="1" applyProtection="1">
      <alignment vertical="top"/>
      <protection locked="0"/>
    </xf>
    <xf numFmtId="0" fontId="21" fillId="0" borderId="27" xfId="0" applyFont="1" applyBorder="1" applyAlignment="1" applyProtection="1">
      <alignment horizontal="left" vertical="top"/>
      <protection locked="0"/>
    </xf>
    <xf numFmtId="0" fontId="22" fillId="0" borderId="27" xfId="0" applyFont="1" applyBorder="1" applyAlignment="1" applyProtection="1">
      <alignment vertical="top"/>
      <protection locked="0"/>
    </xf>
    <xf numFmtId="0" fontId="21" fillId="0" borderId="29" xfId="0" applyFont="1" applyBorder="1" applyAlignment="1" applyProtection="1">
      <alignment vertical="top"/>
      <protection locked="0"/>
    </xf>
    <xf numFmtId="3" fontId="22" fillId="0" borderId="30" xfId="0" applyNumberFormat="1" applyFont="1" applyBorder="1" applyAlignment="1" applyProtection="1">
      <alignment horizontal="right" vertical="top"/>
      <protection locked="0"/>
    </xf>
    <xf numFmtId="0" fontId="22" fillId="0" borderId="31" xfId="0" applyFont="1" applyBorder="1" applyAlignment="1" applyProtection="1">
      <alignment horizontal="left"/>
      <protection locked="0"/>
    </xf>
    <xf numFmtId="0" fontId="22" fillId="0" borderId="30" xfId="0" applyFont="1" applyBorder="1" applyAlignment="1" applyProtection="1">
      <alignment horizontal="left"/>
      <protection locked="0"/>
    </xf>
    <xf numFmtId="0" fontId="22" fillId="0" borderId="32" xfId="0" applyFont="1" applyBorder="1" applyAlignment="1" applyProtection="1">
      <alignment horizontal="left"/>
      <protection locked="0"/>
    </xf>
    <xf numFmtId="0" fontId="22" fillId="0" borderId="27" xfId="0" applyFont="1" applyBorder="1" applyProtection="1">
      <protection locked="0"/>
    </xf>
    <xf numFmtId="0" fontId="22" fillId="0" borderId="27" xfId="0" applyFont="1" applyBorder="1" applyAlignment="1" applyProtection="1">
      <alignment horizontal="left" wrapText="1"/>
      <protection locked="0"/>
    </xf>
    <xf numFmtId="0" fontId="21" fillId="0" borderId="28" xfId="0" applyFont="1" applyBorder="1" applyAlignment="1" applyProtection="1">
      <alignment vertical="top"/>
      <protection locked="0"/>
    </xf>
    <xf numFmtId="0" fontId="22" fillId="0" borderId="29" xfId="0" applyFont="1" applyBorder="1" applyAlignment="1" applyProtection="1">
      <alignment horizontal="left" wrapText="1"/>
      <protection locked="0"/>
    </xf>
    <xf numFmtId="0" fontId="9" fillId="2" borderId="34" xfId="0" applyFont="1" applyFill="1" applyBorder="1" applyProtection="1">
      <protection locked="0"/>
    </xf>
    <xf numFmtId="0" fontId="22" fillId="2" borderId="27" xfId="0" applyFont="1" applyFill="1" applyBorder="1" applyProtection="1">
      <protection locked="0"/>
    </xf>
    <xf numFmtId="0" fontId="22" fillId="0" borderId="96" xfId="3" applyFont="1" applyBorder="1" applyAlignment="1">
      <alignment horizontal="center"/>
    </xf>
    <xf numFmtId="0" fontId="21" fillId="2" borderId="34" xfId="0" applyFont="1" applyFill="1" applyBorder="1" applyProtection="1">
      <protection locked="0"/>
    </xf>
    <xf numFmtId="0" fontId="21" fillId="2" borderId="0" xfId="0" applyFont="1" applyFill="1" applyAlignment="1" applyProtection="1">
      <alignment horizontal="left" wrapText="1"/>
      <protection locked="0"/>
    </xf>
    <xf numFmtId="0" fontId="21" fillId="2" borderId="0" xfId="0" applyFont="1" applyFill="1" applyAlignment="1" applyProtection="1">
      <alignment horizontal="left" vertical="top"/>
      <protection locked="0"/>
    </xf>
    <xf numFmtId="0" fontId="21" fillId="2" borderId="31" xfId="0" applyFont="1" applyFill="1" applyBorder="1" applyAlignment="1" applyProtection="1">
      <alignment horizontal="left" vertical="top"/>
      <protection locked="0"/>
    </xf>
    <xf numFmtId="0" fontId="22" fillId="2" borderId="31" xfId="0" applyFont="1" applyFill="1" applyBorder="1" applyAlignment="1" applyProtection="1">
      <alignment horizontal="center" vertical="center" wrapText="1"/>
      <protection locked="0"/>
    </xf>
    <xf numFmtId="0" fontId="21" fillId="2" borderId="31" xfId="0" applyFont="1" applyFill="1" applyBorder="1" applyAlignment="1" applyProtection="1">
      <alignment vertical="top"/>
      <protection locked="0"/>
    </xf>
    <xf numFmtId="0" fontId="21" fillId="3" borderId="31" xfId="0" applyFont="1" applyFill="1" applyBorder="1" applyAlignment="1" applyProtection="1">
      <alignment vertical="top" wrapText="1"/>
      <protection locked="0"/>
    </xf>
    <xf numFmtId="1" fontId="22" fillId="3" borderId="31" xfId="0" applyNumberFormat="1" applyFont="1" applyFill="1" applyBorder="1" applyAlignment="1" applyProtection="1">
      <alignment horizontal="center" vertical="center" wrapText="1"/>
      <protection locked="0"/>
    </xf>
    <xf numFmtId="0" fontId="21" fillId="6" borderId="38" xfId="0" applyFont="1" applyFill="1" applyBorder="1" applyAlignment="1" applyProtection="1">
      <alignment vertical="center"/>
      <protection locked="0"/>
    </xf>
    <xf numFmtId="41" fontId="4" fillId="2" borderId="0" xfId="0" applyNumberFormat="1" applyFont="1" applyFill="1" applyAlignment="1" applyProtection="1">
      <alignment horizontal="left"/>
      <protection locked="0"/>
    </xf>
    <xf numFmtId="0" fontId="4" fillId="0" borderId="0" xfId="0" applyFont="1" applyProtection="1">
      <protection locked="0"/>
    </xf>
    <xf numFmtId="41" fontId="4" fillId="2" borderId="0" xfId="0" applyNumberFormat="1" applyFont="1" applyFill="1" applyProtection="1">
      <protection locked="0"/>
    </xf>
    <xf numFmtId="166" fontId="4" fillId="0" borderId="0" xfId="1" applyNumberFormat="1" applyFont="1" applyFill="1" applyBorder="1" applyProtection="1">
      <protection locked="0"/>
    </xf>
    <xf numFmtId="166" fontId="4" fillId="2" borderId="0" xfId="1" applyNumberFormat="1" applyFont="1" applyFill="1" applyBorder="1" applyProtection="1">
      <protection locked="0"/>
    </xf>
    <xf numFmtId="10" fontId="4" fillId="2" borderId="0" xfId="4" applyNumberFormat="1" applyFont="1" applyFill="1" applyBorder="1" applyProtection="1">
      <protection locked="0"/>
    </xf>
    <xf numFmtId="37" fontId="4" fillId="2" borderId="0" xfId="0" applyNumberFormat="1" applyFont="1" applyFill="1" applyProtection="1">
      <protection locked="0"/>
    </xf>
    <xf numFmtId="166" fontId="4" fillId="3" borderId="0" xfId="1" applyNumberFormat="1" applyFont="1" applyFill="1" applyBorder="1" applyAlignment="1" applyProtection="1">
      <alignment horizontal="center"/>
      <protection locked="0"/>
    </xf>
    <xf numFmtId="0" fontId="21" fillId="6" borderId="0" xfId="0" applyFont="1" applyFill="1" applyAlignment="1" applyProtection="1">
      <alignment vertical="center"/>
      <protection locked="0"/>
    </xf>
    <xf numFmtId="0" fontId="22" fillId="3" borderId="0" xfId="0" applyFont="1" applyFill="1" applyAlignment="1" applyProtection="1">
      <alignment vertical="center"/>
      <protection locked="0"/>
    </xf>
    <xf numFmtId="0" fontId="22" fillId="3" borderId="33" xfId="0" applyFont="1" applyFill="1" applyBorder="1" applyAlignment="1" applyProtection="1">
      <alignment vertical="center"/>
      <protection locked="0"/>
    </xf>
    <xf numFmtId="0" fontId="21" fillId="2" borderId="31" xfId="0" applyFont="1" applyFill="1" applyBorder="1" applyAlignment="1" applyProtection="1">
      <alignment vertical="center" wrapText="1"/>
      <protection locked="0"/>
    </xf>
    <xf numFmtId="0" fontId="21" fillId="2" borderId="30" xfId="0" applyFont="1" applyFill="1" applyBorder="1" applyAlignment="1" applyProtection="1">
      <alignment vertical="center" wrapText="1"/>
      <protection locked="0"/>
    </xf>
    <xf numFmtId="0" fontId="7" fillId="3" borderId="32" xfId="0" applyFont="1" applyFill="1" applyBorder="1" applyAlignment="1">
      <alignment vertical="center"/>
    </xf>
    <xf numFmtId="0" fontId="14" fillId="3" borderId="30" xfId="0" applyFont="1" applyFill="1" applyBorder="1" applyAlignment="1">
      <alignment vertical="center"/>
    </xf>
    <xf numFmtId="37" fontId="22" fillId="7" borderId="9" xfId="0" applyNumberFormat="1" applyFont="1" applyFill="1" applyBorder="1" applyAlignment="1">
      <alignment horizontal="right" vertical="center"/>
    </xf>
    <xf numFmtId="37" fontId="22" fillId="7" borderId="88" xfId="0" applyNumberFormat="1" applyFont="1" applyFill="1" applyBorder="1" applyAlignment="1">
      <alignment horizontal="right" vertical="center"/>
    </xf>
    <xf numFmtId="0" fontId="4" fillId="7" borderId="101" xfId="0" applyFont="1" applyFill="1" applyBorder="1" applyAlignment="1" applyProtection="1">
      <alignment horizontal="justify" vertical="center" wrapText="1"/>
      <protection locked="0"/>
    </xf>
    <xf numFmtId="0" fontId="4" fillId="7" borderId="9" xfId="0" applyFont="1" applyFill="1" applyBorder="1" applyAlignment="1" applyProtection="1">
      <alignment horizontal="justify" vertical="center" wrapText="1"/>
      <protection locked="0"/>
    </xf>
    <xf numFmtId="0" fontId="21" fillId="10" borderId="62" xfId="0" applyFont="1" applyFill="1" applyBorder="1" applyAlignment="1" applyProtection="1">
      <alignment horizontal="justify" vertical="center"/>
      <protection locked="0"/>
    </xf>
    <xf numFmtId="0" fontId="21" fillId="5" borderId="19" xfId="0" applyFont="1" applyFill="1" applyBorder="1" applyAlignment="1" applyProtection="1">
      <alignment horizontal="center" vertical="center"/>
      <protection locked="0"/>
    </xf>
    <xf numFmtId="0" fontId="21" fillId="5" borderId="53" xfId="0" applyFont="1" applyFill="1" applyBorder="1" applyAlignment="1" applyProtection="1">
      <alignment horizontal="center" vertical="center"/>
      <protection locked="0"/>
    </xf>
    <xf numFmtId="3" fontId="4" fillId="2" borderId="131" xfId="58" applyNumberFormat="1" applyFont="1" applyFill="1" applyBorder="1" applyAlignment="1" applyProtection="1">
      <alignment horizontal="center" vertical="center" wrapText="1"/>
      <protection locked="0"/>
    </xf>
    <xf numFmtId="3" fontId="4" fillId="2" borderId="11" xfId="58" applyNumberFormat="1" applyFont="1" applyFill="1" applyBorder="1" applyAlignment="1" applyProtection="1">
      <alignment horizontal="center" vertical="center" wrapText="1"/>
      <protection locked="0"/>
    </xf>
    <xf numFmtId="3" fontId="4" fillId="2" borderId="130" xfId="58" applyNumberFormat="1" applyFont="1" applyFill="1" applyBorder="1" applyAlignment="1" applyProtection="1">
      <alignment horizontal="center" vertical="center" wrapText="1"/>
      <protection locked="0"/>
    </xf>
    <xf numFmtId="3" fontId="21" fillId="2" borderId="4" xfId="58" applyNumberFormat="1" applyFont="1" applyFill="1" applyBorder="1" applyAlignment="1" applyProtection="1">
      <alignment horizontal="right" vertical="center"/>
      <protection locked="0"/>
    </xf>
    <xf numFmtId="3" fontId="21" fillId="6" borderId="4" xfId="58" applyNumberFormat="1" applyFont="1" applyFill="1" applyBorder="1" applyAlignment="1" applyProtection="1">
      <alignment horizontal="right" vertical="center"/>
      <protection locked="0"/>
    </xf>
    <xf numFmtId="0" fontId="22" fillId="7" borderId="12" xfId="0" applyFont="1" applyFill="1" applyBorder="1" applyAlignment="1" applyProtection="1">
      <alignment horizontal="justify" vertical="center" wrapText="1"/>
      <protection locked="0"/>
    </xf>
    <xf numFmtId="3" fontId="21" fillId="10" borderId="4" xfId="58" applyNumberFormat="1" applyFont="1" applyFill="1" applyBorder="1" applyAlignment="1" applyProtection="1">
      <alignment horizontal="right" vertical="center"/>
      <protection locked="0"/>
    </xf>
    <xf numFmtId="3" fontId="22" fillId="6" borderId="41" xfId="59" applyNumberFormat="1" applyFont="1" applyFill="1" applyBorder="1" applyAlignment="1" applyProtection="1">
      <alignment horizontal="right" vertical="center"/>
      <protection locked="0"/>
    </xf>
    <xf numFmtId="0" fontId="10" fillId="7" borderId="116" xfId="0" applyFont="1" applyFill="1" applyBorder="1" applyAlignment="1" applyProtection="1">
      <alignment horizontal="left" vertical="center" wrapText="1"/>
      <protection locked="0"/>
    </xf>
    <xf numFmtId="0" fontId="10" fillId="7" borderId="117" xfId="0" applyFont="1" applyFill="1" applyBorder="1" applyAlignment="1" applyProtection="1">
      <alignment horizontal="left" vertical="center" wrapText="1"/>
      <protection locked="0"/>
    </xf>
    <xf numFmtId="0" fontId="21" fillId="0" borderId="69" xfId="0" applyFont="1" applyBorder="1" applyAlignment="1" applyProtection="1">
      <alignment horizontal="justify" vertical="center" wrapText="1"/>
      <protection locked="0"/>
    </xf>
    <xf numFmtId="0" fontId="21" fillId="0" borderId="106" xfId="0" applyFont="1" applyBorder="1" applyAlignment="1" applyProtection="1">
      <alignment horizontal="justify" vertical="center" wrapText="1"/>
      <protection locked="0"/>
    </xf>
    <xf numFmtId="3" fontId="22" fillId="10" borderId="4" xfId="58" applyNumberFormat="1" applyFont="1" applyFill="1" applyBorder="1" applyAlignment="1" applyProtection="1">
      <alignment horizontal="right" vertical="center"/>
      <protection locked="0"/>
    </xf>
    <xf numFmtId="0" fontId="21" fillId="10" borderId="4" xfId="0" applyFont="1" applyFill="1" applyBorder="1" applyAlignment="1" applyProtection="1">
      <alignment horizontal="justify" vertical="center" wrapText="1"/>
      <protection locked="0"/>
    </xf>
    <xf numFmtId="0" fontId="21" fillId="5" borderId="112" xfId="0" applyFont="1" applyFill="1" applyBorder="1" applyAlignment="1" applyProtection="1">
      <alignment horizontal="left" vertical="center" wrapText="1"/>
      <protection locked="0"/>
    </xf>
    <xf numFmtId="0" fontId="21" fillId="5" borderId="113" xfId="0" applyFont="1" applyFill="1" applyBorder="1" applyAlignment="1" applyProtection="1">
      <alignment horizontal="left" vertical="center" wrapText="1"/>
      <protection locked="0"/>
    </xf>
    <xf numFmtId="3" fontId="21" fillId="10" borderId="4" xfId="59" applyNumberFormat="1" applyFont="1" applyFill="1" applyBorder="1" applyAlignment="1" applyProtection="1">
      <alignment horizontal="right" vertical="center"/>
      <protection locked="0"/>
    </xf>
    <xf numFmtId="0" fontId="22" fillId="5" borderId="12" xfId="0" applyFont="1" applyFill="1" applyBorder="1" applyAlignment="1" applyProtection="1">
      <alignment horizontal="left" vertical="center" wrapText="1"/>
      <protection locked="0"/>
    </xf>
    <xf numFmtId="0" fontId="21" fillId="7" borderId="125" xfId="0" applyFont="1" applyFill="1" applyBorder="1" applyAlignment="1" applyProtection="1">
      <alignment horizontal="left" vertical="center" wrapText="1"/>
      <protection locked="0"/>
    </xf>
    <xf numFmtId="0" fontId="21" fillId="7" borderId="9" xfId="0" applyFont="1" applyFill="1" applyBorder="1" applyAlignment="1" applyProtection="1">
      <alignment horizontal="left" vertical="center" wrapText="1"/>
      <protection locked="0"/>
    </xf>
    <xf numFmtId="0" fontId="21" fillId="7" borderId="6" xfId="0" applyFont="1" applyFill="1" applyBorder="1" applyAlignment="1" applyProtection="1">
      <alignment horizontal="left" vertical="center" wrapText="1"/>
      <protection locked="0"/>
    </xf>
    <xf numFmtId="0" fontId="22" fillId="7" borderId="76" xfId="0" applyFont="1" applyFill="1" applyBorder="1" applyAlignment="1" applyProtection="1">
      <alignment horizontal="left" vertical="center" wrapText="1"/>
      <protection locked="0"/>
    </xf>
    <xf numFmtId="0" fontId="22" fillId="7" borderId="77" xfId="0" applyFont="1" applyFill="1" applyBorder="1" applyAlignment="1" applyProtection="1">
      <alignment horizontal="left" vertical="center" wrapText="1"/>
      <protection locked="0"/>
    </xf>
    <xf numFmtId="37" fontId="21" fillId="5" borderId="86" xfId="0" applyNumberFormat="1" applyFont="1" applyFill="1" applyBorder="1" applyAlignment="1">
      <alignment horizontal="right" vertical="center"/>
    </xf>
    <xf numFmtId="37" fontId="21" fillId="5" borderId="87" xfId="0" applyNumberFormat="1" applyFont="1" applyFill="1" applyBorder="1" applyAlignment="1">
      <alignment horizontal="right" vertical="center"/>
    </xf>
    <xf numFmtId="37" fontId="21" fillId="5" borderId="11" xfId="0" applyNumberFormat="1" applyFont="1" applyFill="1" applyBorder="1" applyAlignment="1">
      <alignment horizontal="right" vertical="center"/>
    </xf>
    <xf numFmtId="37" fontId="21" fillId="5" borderId="81" xfId="0" applyNumberFormat="1" applyFont="1" applyFill="1" applyBorder="1" applyAlignment="1">
      <alignment horizontal="right" vertical="center"/>
    </xf>
    <xf numFmtId="0" fontId="22" fillId="7" borderId="104" xfId="0" applyFont="1" applyFill="1" applyBorder="1" applyAlignment="1" applyProtection="1">
      <alignment horizontal="center" vertical="center"/>
      <protection locked="0"/>
    </xf>
    <xf numFmtId="0" fontId="22" fillId="7" borderId="105" xfId="0" applyFont="1" applyFill="1" applyBorder="1" applyAlignment="1" applyProtection="1">
      <alignment horizontal="center" vertical="center"/>
      <protection locked="0"/>
    </xf>
    <xf numFmtId="0" fontId="21" fillId="6" borderId="120" xfId="0" applyFont="1" applyFill="1" applyBorder="1" applyAlignment="1" applyProtection="1">
      <alignment horizontal="center" vertical="center"/>
      <protection locked="0"/>
    </xf>
    <xf numFmtId="0" fontId="21" fillId="6" borderId="121" xfId="0" applyFont="1" applyFill="1" applyBorder="1" applyAlignment="1" applyProtection="1">
      <alignment horizontal="center" vertical="center"/>
      <protection locked="0"/>
    </xf>
    <xf numFmtId="0" fontId="4" fillId="5" borderId="85" xfId="0" applyFont="1" applyFill="1" applyBorder="1" applyAlignment="1" applyProtection="1">
      <alignment horizontal="justify" vertical="center" wrapText="1"/>
      <protection locked="0"/>
    </xf>
    <xf numFmtId="0" fontId="4" fillId="5" borderId="86" xfId="0" applyFont="1" applyFill="1" applyBorder="1" applyAlignment="1" applyProtection="1">
      <alignment horizontal="justify" vertical="center" wrapText="1"/>
      <protection locked="0"/>
    </xf>
    <xf numFmtId="0" fontId="21" fillId="7" borderId="94" xfId="0" applyFont="1" applyFill="1" applyBorder="1" applyAlignment="1" applyProtection="1">
      <alignment horizontal="center" vertical="center"/>
      <protection locked="0"/>
    </xf>
    <xf numFmtId="0" fontId="21" fillId="7" borderId="95" xfId="0" applyFont="1" applyFill="1" applyBorder="1" applyAlignment="1" applyProtection="1">
      <alignment horizontal="center" vertical="center"/>
      <protection locked="0"/>
    </xf>
    <xf numFmtId="0" fontId="21" fillId="7" borderId="126" xfId="0" applyFont="1" applyFill="1" applyBorder="1" applyAlignment="1" applyProtection="1">
      <alignment horizontal="center" vertical="center"/>
      <protection locked="0"/>
    </xf>
    <xf numFmtId="0" fontId="21" fillId="7" borderId="36" xfId="0" applyFont="1" applyFill="1" applyBorder="1" applyAlignment="1" applyProtection="1">
      <alignment horizontal="center" vertical="center"/>
      <protection locked="0"/>
    </xf>
    <xf numFmtId="37" fontId="21" fillId="7" borderId="127" xfId="0" applyNumberFormat="1" applyFont="1" applyFill="1" applyBorder="1" applyAlignment="1">
      <alignment horizontal="right" vertical="center"/>
    </xf>
    <xf numFmtId="37" fontId="21" fillId="7" borderId="128" xfId="0" applyNumberFormat="1" applyFont="1" applyFill="1" applyBorder="1" applyAlignment="1">
      <alignment horizontal="right" vertical="center"/>
    </xf>
    <xf numFmtId="37" fontId="21" fillId="7" borderId="11" xfId="0" applyNumberFormat="1" applyFont="1" applyFill="1" applyBorder="1" applyAlignment="1">
      <alignment horizontal="right" vertical="center"/>
    </xf>
    <xf numFmtId="37" fontId="21" fillId="7" borderId="81" xfId="0" applyNumberFormat="1" applyFont="1" applyFill="1" applyBorder="1" applyAlignment="1">
      <alignment horizontal="right" vertical="center"/>
    </xf>
    <xf numFmtId="0" fontId="6" fillId="5" borderId="77" xfId="0" applyFont="1" applyFill="1" applyBorder="1" applyAlignment="1" applyProtection="1">
      <alignment horizontal="justify" vertical="center" wrapText="1"/>
      <protection locked="0"/>
    </xf>
    <xf numFmtId="0" fontId="14" fillId="7" borderId="21" xfId="0" applyFont="1" applyFill="1" applyBorder="1" applyAlignment="1" applyProtection="1">
      <alignment horizontal="justify" vertical="center" wrapText="1"/>
      <protection locked="0"/>
    </xf>
    <xf numFmtId="0" fontId="14" fillId="7" borderId="12" xfId="0" applyFont="1" applyFill="1" applyBorder="1" applyAlignment="1" applyProtection="1">
      <alignment horizontal="justify" vertical="center" wrapText="1"/>
      <protection locked="0"/>
    </xf>
    <xf numFmtId="0" fontId="22" fillId="10" borderId="19" xfId="0" applyFont="1" applyFill="1" applyBorder="1" applyAlignment="1" applyProtection="1">
      <alignment horizontal="center" vertical="center"/>
      <protection locked="0"/>
    </xf>
    <xf numFmtId="0" fontId="22" fillId="10" borderId="53" xfId="0" applyFont="1" applyFill="1" applyBorder="1" applyAlignment="1" applyProtection="1">
      <alignment horizontal="center" vertical="center"/>
      <protection locked="0"/>
    </xf>
    <xf numFmtId="0" fontId="21" fillId="6" borderId="51" xfId="0" applyFont="1" applyFill="1" applyBorder="1" applyAlignment="1" applyProtection="1">
      <alignment horizontal="center" vertical="center"/>
      <protection locked="0"/>
    </xf>
    <xf numFmtId="0" fontId="21" fillId="6" borderId="52" xfId="0" applyFont="1" applyFill="1" applyBorder="1" applyAlignment="1" applyProtection="1">
      <alignment horizontal="center" vertical="center"/>
      <protection locked="0"/>
    </xf>
    <xf numFmtId="0" fontId="21" fillId="7" borderId="19" xfId="0" applyFont="1" applyFill="1" applyBorder="1" applyAlignment="1" applyProtection="1">
      <alignment horizontal="center" vertical="center"/>
      <protection locked="0"/>
    </xf>
    <xf numFmtId="0" fontId="21" fillId="7" borderId="53" xfId="0" applyFont="1" applyFill="1" applyBorder="1" applyAlignment="1" applyProtection="1">
      <alignment horizontal="center" vertical="center"/>
      <protection locked="0"/>
    </xf>
    <xf numFmtId="0" fontId="21" fillId="0" borderId="107" xfId="0" applyFont="1" applyBorder="1" applyAlignment="1" applyProtection="1">
      <alignment horizontal="center" vertical="center"/>
      <protection locked="0"/>
    </xf>
    <xf numFmtId="0" fontId="21" fillId="0" borderId="108" xfId="0" applyFont="1" applyBorder="1" applyAlignment="1" applyProtection="1">
      <alignment horizontal="center" vertical="center"/>
      <protection locked="0"/>
    </xf>
    <xf numFmtId="0" fontId="21" fillId="7" borderId="78" xfId="0" applyFont="1" applyFill="1" applyBorder="1" applyAlignment="1" applyProtection="1">
      <alignment horizontal="center" vertical="center"/>
      <protection locked="0"/>
    </xf>
    <xf numFmtId="0" fontId="21" fillId="7" borderId="79" xfId="0" applyFont="1" applyFill="1" applyBorder="1" applyAlignment="1" applyProtection="1">
      <alignment horizontal="center" vertical="center"/>
      <protection locked="0"/>
    </xf>
    <xf numFmtId="0" fontId="21" fillId="6" borderId="110" xfId="0" applyFont="1" applyFill="1" applyBorder="1" applyAlignment="1" applyProtection="1">
      <alignment horizontal="center" vertical="center"/>
      <protection locked="0"/>
    </xf>
    <xf numFmtId="0" fontId="21" fillId="6" borderId="111" xfId="0" applyFont="1" applyFill="1" applyBorder="1" applyAlignment="1" applyProtection="1">
      <alignment horizontal="center" vertical="center"/>
      <protection locked="0"/>
    </xf>
    <xf numFmtId="37" fontId="22" fillId="7" borderId="117" xfId="0" applyNumberFormat="1" applyFont="1" applyFill="1" applyBorder="1" applyAlignment="1">
      <alignment horizontal="right" vertical="center"/>
    </xf>
    <xf numFmtId="37" fontId="22" fillId="7" borderId="119" xfId="0" applyNumberFormat="1" applyFont="1" applyFill="1" applyBorder="1" applyAlignment="1">
      <alignment horizontal="right" vertical="center"/>
    </xf>
    <xf numFmtId="37" fontId="21" fillId="0" borderId="14" xfId="0" applyNumberFormat="1" applyFont="1" applyBorder="1" applyAlignment="1">
      <alignment horizontal="right" vertical="center"/>
    </xf>
    <xf numFmtId="37" fontId="21" fillId="0" borderId="109" xfId="0" applyNumberFormat="1" applyFont="1" applyBorder="1" applyAlignment="1">
      <alignment horizontal="right" vertical="center"/>
    </xf>
    <xf numFmtId="37" fontId="21" fillId="7" borderId="86" xfId="0" applyNumberFormat="1" applyFont="1" applyFill="1" applyBorder="1" applyAlignment="1">
      <alignment horizontal="right" vertical="center"/>
    </xf>
    <xf numFmtId="37" fontId="21" fillId="7" borderId="87" xfId="0" applyNumberFormat="1" applyFont="1" applyFill="1" applyBorder="1" applyAlignment="1">
      <alignment horizontal="right" vertical="center"/>
    </xf>
    <xf numFmtId="0" fontId="21" fillId="10" borderId="51" xfId="0" applyFont="1" applyFill="1" applyBorder="1" applyAlignment="1" applyProtection="1">
      <alignment horizontal="center" vertical="center"/>
      <protection locked="0"/>
    </xf>
    <xf numFmtId="0" fontId="21" fillId="10" borderId="52" xfId="0" applyFont="1" applyFill="1" applyBorder="1" applyAlignment="1" applyProtection="1">
      <alignment horizontal="center" vertical="center"/>
      <protection locked="0"/>
    </xf>
    <xf numFmtId="0" fontId="22" fillId="0" borderId="30" xfId="0" applyFont="1" applyBorder="1" applyAlignment="1" applyProtection="1">
      <alignment horizontal="left"/>
      <protection locked="0"/>
    </xf>
    <xf numFmtId="0" fontId="22" fillId="0" borderId="31" xfId="0" applyFont="1" applyBorder="1" applyAlignment="1" applyProtection="1">
      <alignment horizontal="left"/>
      <protection locked="0"/>
    </xf>
    <xf numFmtId="0" fontId="22" fillId="0" borderId="32" xfId="0" applyFont="1" applyBorder="1" applyAlignment="1" applyProtection="1">
      <alignment horizontal="left"/>
      <protection locked="0"/>
    </xf>
    <xf numFmtId="0" fontId="22" fillId="6" borderId="3" xfId="0" applyFont="1" applyFill="1" applyBorder="1" applyAlignment="1" applyProtection="1">
      <alignment horizontal="left" vertical="center"/>
      <protection locked="0"/>
    </xf>
    <xf numFmtId="37" fontId="21" fillId="7" borderId="21" xfId="0" applyNumberFormat="1" applyFont="1" applyFill="1" applyBorder="1" applyAlignment="1">
      <alignment horizontal="right" vertical="center"/>
    </xf>
    <xf numFmtId="3" fontId="22" fillId="0" borderId="70" xfId="59" applyNumberFormat="1" applyFont="1" applyFill="1" applyBorder="1" applyAlignment="1" applyProtection="1">
      <alignment horizontal="right" vertical="center"/>
      <protection locked="0"/>
    </xf>
    <xf numFmtId="3" fontId="22" fillId="0" borderId="25" xfId="59" applyNumberFormat="1" applyFont="1" applyFill="1" applyBorder="1" applyAlignment="1" applyProtection="1">
      <alignment horizontal="right" vertical="center"/>
      <protection locked="0"/>
    </xf>
    <xf numFmtId="3" fontId="22" fillId="0" borderId="80" xfId="59" applyNumberFormat="1" applyFont="1" applyFill="1" applyBorder="1" applyAlignment="1" applyProtection="1">
      <alignment horizontal="right" vertical="center"/>
      <protection locked="0"/>
    </xf>
    <xf numFmtId="0" fontId="22" fillId="10" borderId="99" xfId="0" applyFont="1" applyFill="1" applyBorder="1" applyAlignment="1" applyProtection="1">
      <alignment horizontal="center" vertical="center"/>
      <protection locked="0"/>
    </xf>
    <xf numFmtId="0" fontId="22" fillId="10" borderId="100" xfId="0" applyFont="1" applyFill="1" applyBorder="1" applyAlignment="1" applyProtection="1">
      <alignment horizontal="center" vertical="center"/>
      <protection locked="0"/>
    </xf>
    <xf numFmtId="0" fontId="21" fillId="0" borderId="102" xfId="0" applyFont="1" applyBorder="1" applyAlignment="1" applyProtection="1">
      <alignment horizontal="center" vertical="center" wrapText="1"/>
      <protection locked="0"/>
    </xf>
    <xf numFmtId="0" fontId="21" fillId="0" borderId="103" xfId="0" applyFont="1" applyBorder="1" applyAlignment="1" applyProtection="1">
      <alignment horizontal="center" vertical="center" wrapText="1"/>
      <protection locked="0"/>
    </xf>
    <xf numFmtId="37" fontId="22" fillId="5" borderId="8" xfId="58" applyNumberFormat="1" applyFont="1" applyFill="1" applyBorder="1" applyAlignment="1" applyProtection="1">
      <alignment horizontal="right" vertical="center"/>
      <protection locked="0"/>
    </xf>
    <xf numFmtId="37" fontId="22" fillId="5" borderId="11" xfId="58" applyNumberFormat="1" applyFont="1" applyFill="1" applyBorder="1" applyAlignment="1" applyProtection="1">
      <alignment horizontal="right" vertical="center"/>
      <protection locked="0"/>
    </xf>
    <xf numFmtId="37" fontId="22" fillId="5" borderId="81" xfId="58" applyNumberFormat="1" applyFont="1" applyFill="1" applyBorder="1" applyAlignment="1" applyProtection="1">
      <alignment horizontal="right" vertical="center"/>
      <protection locked="0"/>
    </xf>
    <xf numFmtId="37" fontId="4" fillId="7" borderId="131" xfId="0" applyNumberFormat="1" applyFont="1" applyFill="1" applyBorder="1" applyAlignment="1">
      <alignment horizontal="center" vertical="center" wrapText="1"/>
    </xf>
    <xf numFmtId="37" fontId="4" fillId="7" borderId="11" xfId="0" applyNumberFormat="1" applyFont="1" applyFill="1" applyBorder="1" applyAlignment="1">
      <alignment horizontal="center" vertical="center" wrapText="1"/>
    </xf>
    <xf numFmtId="37" fontId="4" fillId="7" borderId="81" xfId="0" applyNumberFormat="1" applyFont="1" applyFill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justify" vertical="center" wrapText="1"/>
      <protection locked="0"/>
    </xf>
    <xf numFmtId="0" fontId="21" fillId="10" borderId="64" xfId="0" applyFont="1" applyFill="1" applyBorder="1" applyAlignment="1" applyProtection="1">
      <alignment horizontal="center" vertical="center"/>
      <protection locked="0"/>
    </xf>
    <xf numFmtId="0" fontId="21" fillId="10" borderId="67" xfId="0" applyFont="1" applyFill="1" applyBorder="1" applyAlignment="1" applyProtection="1">
      <alignment horizontal="center" vertical="center"/>
      <protection locked="0"/>
    </xf>
    <xf numFmtId="0" fontId="21" fillId="6" borderId="114" xfId="0" applyFont="1" applyFill="1" applyBorder="1" applyAlignment="1" applyProtection="1">
      <alignment horizontal="center" vertical="center"/>
      <protection locked="0"/>
    </xf>
    <xf numFmtId="0" fontId="21" fillId="6" borderId="115" xfId="0" applyFont="1" applyFill="1" applyBorder="1" applyAlignment="1" applyProtection="1">
      <alignment horizontal="center" vertical="center"/>
      <protection locked="0"/>
    </xf>
    <xf numFmtId="0" fontId="21" fillId="10" borderId="94" xfId="0" applyFont="1" applyFill="1" applyBorder="1" applyAlignment="1" applyProtection="1">
      <alignment horizontal="center" vertical="center"/>
      <protection locked="0"/>
    </xf>
    <xf numFmtId="0" fontId="21" fillId="10" borderId="95" xfId="0" applyFont="1" applyFill="1" applyBorder="1" applyAlignment="1" applyProtection="1">
      <alignment horizontal="center" vertical="center"/>
      <protection locked="0"/>
    </xf>
    <xf numFmtId="37" fontId="21" fillId="5" borderId="114" xfId="0" applyNumberFormat="1" applyFont="1" applyFill="1" applyBorder="1" applyAlignment="1">
      <alignment horizontal="right" vertical="center"/>
    </xf>
    <xf numFmtId="37" fontId="21" fillId="5" borderId="113" xfId="0" applyNumberFormat="1" applyFont="1" applyFill="1" applyBorder="1" applyAlignment="1">
      <alignment horizontal="right" vertical="center"/>
    </xf>
    <xf numFmtId="37" fontId="21" fillId="5" borderId="122" xfId="0" applyNumberFormat="1" applyFont="1" applyFill="1" applyBorder="1" applyAlignment="1">
      <alignment horizontal="right" vertical="center"/>
    </xf>
    <xf numFmtId="37" fontId="22" fillId="7" borderId="99" xfId="0" applyNumberFormat="1" applyFont="1" applyFill="1" applyBorder="1" applyAlignment="1">
      <alignment horizontal="right" vertical="center"/>
    </xf>
    <xf numFmtId="37" fontId="22" fillId="7" borderId="118" xfId="0" applyNumberFormat="1" applyFont="1" applyFill="1" applyBorder="1" applyAlignment="1">
      <alignment horizontal="right" vertical="center"/>
    </xf>
    <xf numFmtId="37" fontId="22" fillId="7" borderId="124" xfId="0" applyNumberFormat="1" applyFont="1" applyFill="1" applyBorder="1" applyAlignment="1">
      <alignment horizontal="right" vertical="center"/>
    </xf>
    <xf numFmtId="0" fontId="6" fillId="10" borderId="123" xfId="0" applyFont="1" applyFill="1" applyBorder="1" applyAlignment="1" applyProtection="1">
      <alignment horizontal="justify" vertical="center" wrapText="1"/>
      <protection locked="0"/>
    </xf>
    <xf numFmtId="0" fontId="6" fillId="10" borderId="118" xfId="0" applyFont="1" applyFill="1" applyBorder="1" applyAlignment="1" applyProtection="1">
      <alignment horizontal="justify" vertical="center" wrapText="1"/>
      <protection locked="0"/>
    </xf>
    <xf numFmtId="0" fontId="6" fillId="10" borderId="100" xfId="0" applyFont="1" applyFill="1" applyBorder="1" applyAlignment="1" applyProtection="1">
      <alignment horizontal="justify" vertical="center" wrapText="1"/>
      <protection locked="0"/>
    </xf>
    <xf numFmtId="0" fontId="21" fillId="6" borderId="91" xfId="0" applyFont="1" applyFill="1" applyBorder="1" applyAlignment="1" applyProtection="1">
      <alignment horizontal="left" vertical="center"/>
      <protection locked="0"/>
    </xf>
    <xf numFmtId="0" fontId="21" fillId="6" borderId="92" xfId="0" applyFont="1" applyFill="1" applyBorder="1" applyAlignment="1" applyProtection="1">
      <alignment horizontal="left" vertical="center"/>
      <protection locked="0"/>
    </xf>
    <xf numFmtId="0" fontId="21" fillId="7" borderId="68" xfId="0" applyFont="1" applyFill="1" applyBorder="1" applyAlignment="1" applyProtection="1">
      <alignment horizontal="left" vertical="center"/>
      <protection locked="0"/>
    </xf>
    <xf numFmtId="0" fontId="21" fillId="7" borderId="12" xfId="0" applyFont="1" applyFill="1" applyBorder="1" applyAlignment="1" applyProtection="1">
      <alignment horizontal="left" vertical="center"/>
      <protection locked="0"/>
    </xf>
    <xf numFmtId="0" fontId="21" fillId="6" borderId="68" xfId="0" applyFont="1" applyFill="1" applyBorder="1" applyAlignment="1" applyProtection="1">
      <alignment horizontal="left" vertical="center" wrapText="1"/>
      <protection locked="0"/>
    </xf>
    <xf numFmtId="0" fontId="21" fillId="6" borderId="12" xfId="0" applyFont="1" applyFill="1" applyBorder="1" applyAlignment="1" applyProtection="1">
      <alignment horizontal="left" vertical="center" wrapText="1"/>
      <protection locked="0"/>
    </xf>
    <xf numFmtId="0" fontId="23" fillId="3" borderId="55" xfId="0" applyFont="1" applyFill="1" applyBorder="1" applyAlignment="1" applyProtection="1">
      <alignment horizontal="center" vertical="center" textRotation="90" wrapText="1"/>
      <protection locked="0"/>
    </xf>
    <xf numFmtId="0" fontId="23" fillId="3" borderId="71" xfId="0" applyFont="1" applyFill="1" applyBorder="1" applyAlignment="1" applyProtection="1">
      <alignment horizontal="center" vertical="center" textRotation="90" wrapText="1"/>
      <protection locked="0"/>
    </xf>
    <xf numFmtId="0" fontId="22" fillId="2" borderId="26" xfId="0" applyFont="1" applyFill="1" applyBorder="1" applyAlignment="1" applyProtection="1">
      <alignment horizontal="center" vertical="center"/>
      <protection locked="0"/>
    </xf>
    <xf numFmtId="0" fontId="22" fillId="0" borderId="27" xfId="0" applyFont="1" applyBorder="1" applyAlignment="1">
      <alignment horizontal="center" vertical="center"/>
    </xf>
    <xf numFmtId="0" fontId="22" fillId="0" borderId="29" xfId="0" applyFont="1" applyBorder="1" applyAlignment="1">
      <alignment horizontal="center" vertical="center"/>
    </xf>
    <xf numFmtId="0" fontId="22" fillId="0" borderId="30" xfId="0" applyFont="1" applyBorder="1" applyAlignment="1">
      <alignment horizontal="center" vertical="center"/>
    </xf>
    <xf numFmtId="0" fontId="22" fillId="0" borderId="31" xfId="0" applyFont="1" applyBorder="1" applyAlignment="1">
      <alignment horizontal="center" vertical="center"/>
    </xf>
    <xf numFmtId="0" fontId="22" fillId="0" borderId="32" xfId="0" applyFont="1" applyBorder="1" applyAlignment="1">
      <alignment horizontal="center" vertical="center"/>
    </xf>
    <xf numFmtId="0" fontId="21" fillId="8" borderId="27" xfId="0" applyFont="1" applyFill="1" applyBorder="1" applyAlignment="1" applyProtection="1">
      <alignment horizontal="center" vertical="center" wrapText="1"/>
      <protection locked="0"/>
    </xf>
    <xf numFmtId="0" fontId="21" fillId="9" borderId="27" xfId="0" applyFont="1" applyFill="1" applyBorder="1" applyProtection="1">
      <protection locked="0"/>
    </xf>
    <xf numFmtId="0" fontId="21" fillId="9" borderId="29" xfId="0" applyFont="1" applyFill="1" applyBorder="1" applyProtection="1">
      <protection locked="0"/>
    </xf>
    <xf numFmtId="0" fontId="21" fillId="9" borderId="31" xfId="0" applyFont="1" applyFill="1" applyBorder="1" applyProtection="1">
      <protection locked="0"/>
    </xf>
    <xf numFmtId="0" fontId="21" fillId="9" borderId="32" xfId="0" applyFont="1" applyFill="1" applyBorder="1" applyProtection="1">
      <protection locked="0"/>
    </xf>
    <xf numFmtId="0" fontId="22" fillId="2" borderId="31" xfId="0" applyFont="1" applyFill="1" applyBorder="1" applyAlignment="1" applyProtection="1">
      <alignment horizontal="center" vertical="top"/>
      <protection locked="0"/>
    </xf>
    <xf numFmtId="0" fontId="16" fillId="2" borderId="31" xfId="0" applyFont="1" applyFill="1" applyBorder="1" applyAlignment="1" applyProtection="1">
      <alignment horizontal="center" vertical="top" wrapText="1"/>
      <protection locked="0"/>
    </xf>
    <xf numFmtId="0" fontId="21" fillId="2" borderId="34" xfId="0" applyFont="1" applyFill="1" applyBorder="1" applyAlignment="1" applyProtection="1">
      <alignment horizontal="left"/>
      <protection locked="0"/>
    </xf>
    <xf numFmtId="0" fontId="21" fillId="2" borderId="0" xfId="0" applyFont="1" applyFill="1" applyAlignment="1" applyProtection="1">
      <alignment horizontal="left"/>
      <protection locked="0"/>
    </xf>
    <xf numFmtId="0" fontId="21" fillId="6" borderId="0" xfId="0" applyFont="1" applyFill="1" applyAlignment="1" applyProtection="1">
      <alignment horizontal="center"/>
      <protection locked="0"/>
    </xf>
    <xf numFmtId="0" fontId="21" fillId="5" borderId="0" xfId="0" applyFont="1" applyFill="1" applyAlignment="1" applyProtection="1">
      <alignment horizontal="center"/>
      <protection locked="0"/>
    </xf>
    <xf numFmtId="0" fontId="15" fillId="2" borderId="37" xfId="0" applyFont="1" applyFill="1" applyBorder="1" applyAlignment="1" applyProtection="1">
      <alignment horizontal="justify" vertical="top"/>
      <protection locked="0"/>
    </xf>
    <xf numFmtId="0" fontId="15" fillId="2" borderId="38" xfId="0" applyFont="1" applyFill="1" applyBorder="1" applyAlignment="1" applyProtection="1">
      <alignment horizontal="justify" vertical="top"/>
      <protection locked="0"/>
    </xf>
    <xf numFmtId="3" fontId="22" fillId="2" borderId="38" xfId="0" applyNumberFormat="1" applyFont="1" applyFill="1" applyBorder="1" applyAlignment="1" applyProtection="1">
      <alignment horizontal="right"/>
      <protection locked="0"/>
    </xf>
    <xf numFmtId="3" fontId="22" fillId="2" borderId="39" xfId="0" applyNumberFormat="1" applyFont="1" applyFill="1" applyBorder="1" applyAlignment="1" applyProtection="1">
      <alignment horizontal="right"/>
      <protection locked="0"/>
    </xf>
    <xf numFmtId="0" fontId="4" fillId="6" borderId="38" xfId="0" applyFont="1" applyFill="1" applyBorder="1" applyAlignment="1" applyProtection="1">
      <alignment horizontal="distributed" vertical="top"/>
      <protection locked="0"/>
    </xf>
    <xf numFmtId="3" fontId="22" fillId="6" borderId="38" xfId="0" applyNumberFormat="1" applyFont="1" applyFill="1" applyBorder="1" applyAlignment="1" applyProtection="1">
      <alignment horizontal="right" vertical="center"/>
      <protection locked="0"/>
    </xf>
    <xf numFmtId="3" fontId="22" fillId="6" borderId="31" xfId="0" applyNumberFormat="1" applyFont="1" applyFill="1" applyBorder="1" applyAlignment="1" applyProtection="1">
      <alignment horizontal="right" vertical="center"/>
      <protection locked="0"/>
    </xf>
    <xf numFmtId="0" fontId="4" fillId="6" borderId="37" xfId="0" applyFont="1" applyFill="1" applyBorder="1" applyAlignment="1" applyProtection="1">
      <alignment horizontal="distributed" vertical="top"/>
      <protection locked="0"/>
    </xf>
    <xf numFmtId="0" fontId="21" fillId="0" borderId="26" xfId="0" applyFont="1" applyBorder="1" applyAlignment="1" applyProtection="1">
      <alignment horizontal="left" vertical="top"/>
      <protection locked="0"/>
    </xf>
    <xf numFmtId="0" fontId="21" fillId="0" borderId="27" xfId="0" applyFont="1" applyBorder="1" applyAlignment="1" applyProtection="1">
      <alignment horizontal="left" vertical="top"/>
      <protection locked="0"/>
    </xf>
    <xf numFmtId="0" fontId="21" fillId="0" borderId="29" xfId="0" applyFont="1" applyBorder="1" applyAlignment="1" applyProtection="1">
      <alignment horizontal="left" vertical="top"/>
      <protection locked="0"/>
    </xf>
    <xf numFmtId="3" fontId="22" fillId="6" borderId="0" xfId="0" applyNumberFormat="1" applyFont="1" applyFill="1" applyAlignment="1" applyProtection="1">
      <alignment horizontal="right" vertical="center"/>
      <protection locked="0"/>
    </xf>
    <xf numFmtId="3" fontId="22" fillId="6" borderId="39" xfId="0" applyNumberFormat="1" applyFont="1" applyFill="1" applyBorder="1" applyAlignment="1" applyProtection="1">
      <alignment horizontal="right" vertical="center"/>
      <protection locked="0"/>
    </xf>
    <xf numFmtId="0" fontId="21" fillId="3" borderId="30" xfId="0" applyFont="1" applyFill="1" applyBorder="1" applyAlignment="1">
      <alignment horizontal="left"/>
    </xf>
    <xf numFmtId="0" fontId="21" fillId="3" borderId="31" xfId="0" applyFont="1" applyFill="1" applyBorder="1" applyAlignment="1">
      <alignment horizontal="left"/>
    </xf>
    <xf numFmtId="0" fontId="21" fillId="3" borderId="32" xfId="0" applyFont="1" applyFill="1" applyBorder="1" applyAlignment="1">
      <alignment horizontal="left"/>
    </xf>
    <xf numFmtId="0" fontId="9" fillId="2" borderId="27" xfId="0" applyFont="1" applyFill="1" applyBorder="1" applyAlignment="1" applyProtection="1">
      <alignment horizontal="justify" vertical="top"/>
      <protection locked="0"/>
    </xf>
    <xf numFmtId="0" fontId="25" fillId="3" borderId="26" xfId="0" applyFont="1" applyFill="1" applyBorder="1" applyAlignment="1" applyProtection="1">
      <alignment horizontal="center" vertical="center" textRotation="90" wrapText="1"/>
      <protection locked="0"/>
    </xf>
    <xf numFmtId="0" fontId="25" fillId="3" borderId="29" xfId="0" applyFont="1" applyFill="1" applyBorder="1" applyAlignment="1" applyProtection="1">
      <alignment horizontal="center" vertical="center" textRotation="90" wrapText="1"/>
      <protection locked="0"/>
    </xf>
    <xf numFmtId="0" fontId="25" fillId="3" borderId="34" xfId="0" applyFont="1" applyFill="1" applyBorder="1" applyAlignment="1" applyProtection="1">
      <alignment horizontal="center" vertical="center" textRotation="90" wrapText="1"/>
      <protection locked="0"/>
    </xf>
    <xf numFmtId="0" fontId="25" fillId="3" borderId="35" xfId="0" applyFont="1" applyFill="1" applyBorder="1" applyAlignment="1" applyProtection="1">
      <alignment horizontal="center" vertical="center" textRotation="90" wrapText="1"/>
      <protection locked="0"/>
    </xf>
    <xf numFmtId="0" fontId="25" fillId="3" borderId="30" xfId="0" applyFont="1" applyFill="1" applyBorder="1" applyAlignment="1" applyProtection="1">
      <alignment horizontal="center" vertical="center" textRotation="90" wrapText="1"/>
      <protection locked="0"/>
    </xf>
    <xf numFmtId="0" fontId="25" fillId="3" borderId="32" xfId="0" applyFont="1" applyFill="1" applyBorder="1" applyAlignment="1" applyProtection="1">
      <alignment horizontal="center" vertical="center" textRotation="90" wrapText="1"/>
      <protection locked="0"/>
    </xf>
    <xf numFmtId="0" fontId="22" fillId="0" borderId="26" xfId="0" applyFont="1" applyBorder="1" applyAlignment="1" applyProtection="1">
      <alignment horizontal="center" vertical="center" textRotation="90" wrapText="1"/>
      <protection locked="0"/>
    </xf>
    <xf numFmtId="0" fontId="22" fillId="0" borderId="29" xfId="0" applyFont="1" applyBorder="1" applyAlignment="1" applyProtection="1">
      <alignment horizontal="center" vertical="center" textRotation="90" wrapText="1"/>
      <protection locked="0"/>
    </xf>
    <xf numFmtId="0" fontId="22" fillId="0" borderId="34" xfId="0" applyFont="1" applyBorder="1" applyAlignment="1" applyProtection="1">
      <alignment horizontal="center" vertical="center" textRotation="90" wrapText="1"/>
      <protection locked="0"/>
    </xf>
    <xf numFmtId="0" fontId="22" fillId="0" borderId="35" xfId="0" applyFont="1" applyBorder="1" applyAlignment="1" applyProtection="1">
      <alignment horizontal="center" vertical="center" textRotation="90" wrapText="1"/>
      <protection locked="0"/>
    </xf>
    <xf numFmtId="0" fontId="21" fillId="0" borderId="34" xfId="0" applyFont="1" applyBorder="1"/>
    <xf numFmtId="0" fontId="21" fillId="0" borderId="35" xfId="0" applyFont="1" applyBorder="1"/>
    <xf numFmtId="0" fontId="21" fillId="0" borderId="30" xfId="0" applyFont="1" applyBorder="1"/>
    <xf numFmtId="0" fontId="21" fillId="0" borderId="32" xfId="0" applyFont="1" applyBorder="1"/>
    <xf numFmtId="3" fontId="21" fillId="10" borderId="12" xfId="58" applyNumberFormat="1" applyFont="1" applyFill="1" applyBorder="1" applyAlignment="1" applyProtection="1">
      <alignment horizontal="right" vertical="center"/>
      <protection locked="0"/>
    </xf>
    <xf numFmtId="3" fontId="21" fillId="10" borderId="12" xfId="0" applyNumberFormat="1" applyFont="1" applyFill="1" applyBorder="1" applyAlignment="1">
      <alignment horizontal="right" vertical="center"/>
    </xf>
    <xf numFmtId="3" fontId="21" fillId="3" borderId="12" xfId="58" applyNumberFormat="1" applyFont="1" applyFill="1" applyBorder="1" applyAlignment="1" applyProtection="1">
      <alignment horizontal="right" vertical="center"/>
      <protection locked="0"/>
    </xf>
    <xf numFmtId="3" fontId="21" fillId="3" borderId="12" xfId="0" applyNumberFormat="1" applyFont="1" applyFill="1" applyBorder="1" applyAlignment="1">
      <alignment horizontal="right" vertical="center"/>
    </xf>
    <xf numFmtId="3" fontId="21" fillId="10" borderId="23" xfId="58" applyNumberFormat="1" applyFont="1" applyFill="1" applyBorder="1" applyAlignment="1" applyProtection="1">
      <alignment horizontal="right" vertical="center"/>
      <protection locked="0"/>
    </xf>
    <xf numFmtId="3" fontId="21" fillId="10" borderId="23" xfId="0" applyNumberFormat="1" applyFont="1" applyFill="1" applyBorder="1" applyAlignment="1">
      <alignment horizontal="right" vertical="center"/>
    </xf>
    <xf numFmtId="3" fontId="21" fillId="3" borderId="0" xfId="58" applyNumberFormat="1" applyFont="1" applyFill="1" applyAlignment="1" applyProtection="1">
      <alignment horizontal="right" vertical="center"/>
      <protection locked="0"/>
    </xf>
    <xf numFmtId="3" fontId="21" fillId="0" borderId="0" xfId="0" applyNumberFormat="1" applyFont="1" applyAlignment="1">
      <alignment horizontal="right" vertical="center"/>
    </xf>
    <xf numFmtId="3" fontId="21" fillId="0" borderId="12" xfId="0" applyNumberFormat="1" applyFont="1" applyBorder="1" applyAlignment="1">
      <alignment horizontal="right" vertical="center"/>
    </xf>
    <xf numFmtId="0" fontId="24" fillId="2" borderId="26" xfId="0" applyFont="1" applyFill="1" applyBorder="1" applyAlignment="1" applyProtection="1">
      <alignment horizontal="center" vertical="center" textRotation="90" wrapText="1"/>
      <protection locked="0"/>
    </xf>
    <xf numFmtId="0" fontId="24" fillId="2" borderId="29" xfId="0" applyFont="1" applyFill="1" applyBorder="1" applyAlignment="1" applyProtection="1">
      <alignment horizontal="center" vertical="center" textRotation="90" wrapText="1"/>
      <protection locked="0"/>
    </xf>
    <xf numFmtId="0" fontId="24" fillId="2" borderId="34" xfId="0" applyFont="1" applyFill="1" applyBorder="1" applyAlignment="1" applyProtection="1">
      <alignment horizontal="center" vertical="center" textRotation="90" wrapText="1"/>
      <protection locked="0"/>
    </xf>
    <xf numFmtId="0" fontId="24" fillId="2" borderId="35" xfId="0" applyFont="1" applyFill="1" applyBorder="1" applyAlignment="1" applyProtection="1">
      <alignment horizontal="center" vertical="center" textRotation="90" wrapText="1"/>
      <protection locked="0"/>
    </xf>
    <xf numFmtId="0" fontId="24" fillId="2" borderId="30" xfId="0" applyFont="1" applyFill="1" applyBorder="1" applyAlignment="1" applyProtection="1">
      <alignment horizontal="center" vertical="center" textRotation="90" wrapText="1"/>
      <protection locked="0"/>
    </xf>
    <xf numFmtId="0" fontId="24" fillId="2" borderId="32" xfId="0" applyFont="1" applyFill="1" applyBorder="1" applyAlignment="1" applyProtection="1">
      <alignment horizontal="center" vertical="center" textRotation="90" wrapText="1"/>
      <protection locked="0"/>
    </xf>
    <xf numFmtId="3" fontId="21" fillId="2" borderId="21" xfId="58" applyNumberFormat="1" applyFont="1" applyFill="1" applyBorder="1" applyAlignment="1" applyProtection="1">
      <alignment horizontal="right" vertical="center"/>
      <protection locked="0"/>
    </xf>
    <xf numFmtId="3" fontId="21" fillId="0" borderId="21" xfId="0" applyNumberFormat="1" applyFont="1" applyBorder="1" applyAlignment="1">
      <alignment horizontal="right" vertical="center"/>
    </xf>
    <xf numFmtId="3" fontId="21" fillId="7" borderId="21" xfId="1" applyNumberFormat="1" applyFont="1" applyFill="1" applyBorder="1" applyAlignment="1" applyProtection="1">
      <alignment horizontal="right" vertical="center"/>
      <protection locked="0"/>
    </xf>
    <xf numFmtId="3" fontId="21" fillId="7" borderId="21" xfId="0" applyNumberFormat="1" applyFont="1" applyFill="1" applyBorder="1" applyAlignment="1">
      <alignment horizontal="right" vertical="center"/>
    </xf>
    <xf numFmtId="0" fontId="21" fillId="10" borderId="4" xfId="0" applyFont="1" applyFill="1" applyBorder="1" applyAlignment="1" applyProtection="1">
      <alignment horizontal="left" vertical="center" wrapText="1"/>
      <protection locked="0"/>
    </xf>
    <xf numFmtId="0" fontId="22" fillId="2" borderId="27" xfId="0" applyFont="1" applyFill="1" applyBorder="1" applyAlignment="1" applyProtection="1">
      <alignment horizontal="center"/>
      <protection locked="0"/>
    </xf>
    <xf numFmtId="0" fontId="21" fillId="2" borderId="3" xfId="0" applyFont="1" applyFill="1" applyBorder="1" applyAlignment="1" applyProtection="1">
      <alignment horizontal="left" vertical="center" wrapText="1"/>
      <protection locked="0"/>
    </xf>
    <xf numFmtId="3" fontId="21" fillId="2" borderId="3" xfId="58" applyNumberFormat="1" applyFont="1" applyFill="1" applyBorder="1" applyAlignment="1" applyProtection="1">
      <alignment horizontal="right" vertical="center"/>
      <protection locked="0"/>
    </xf>
    <xf numFmtId="3" fontId="22" fillId="7" borderId="12" xfId="58" applyNumberFormat="1" applyFont="1" applyFill="1" applyBorder="1" applyAlignment="1" applyProtection="1">
      <alignment horizontal="right" vertical="center"/>
      <protection locked="0"/>
    </xf>
    <xf numFmtId="3" fontId="22" fillId="7" borderId="12" xfId="0" applyNumberFormat="1" applyFont="1" applyFill="1" applyBorder="1" applyAlignment="1">
      <alignment horizontal="right" vertical="center"/>
    </xf>
    <xf numFmtId="3" fontId="21" fillId="3" borderId="97" xfId="58" applyNumberFormat="1" applyFont="1" applyFill="1" applyBorder="1" applyAlignment="1" applyProtection="1">
      <alignment horizontal="right" vertical="center"/>
      <protection locked="0"/>
    </xf>
    <xf numFmtId="3" fontId="21" fillId="3" borderId="93" xfId="0" applyNumberFormat="1" applyFont="1" applyFill="1" applyBorder="1" applyAlignment="1">
      <alignment horizontal="right" vertical="center"/>
    </xf>
    <xf numFmtId="3" fontId="21" fillId="3" borderId="98" xfId="0" applyNumberFormat="1" applyFont="1" applyFill="1" applyBorder="1" applyAlignment="1">
      <alignment horizontal="right" vertical="center"/>
    </xf>
    <xf numFmtId="0" fontId="4" fillId="2" borderId="4" xfId="0" applyFont="1" applyFill="1" applyBorder="1" applyAlignment="1" applyProtection="1">
      <alignment horizontal="justify" vertical="center" wrapText="1"/>
      <protection locked="0"/>
    </xf>
    <xf numFmtId="3" fontId="21" fillId="10" borderId="3" xfId="58" applyNumberFormat="1" applyFont="1" applyFill="1" applyBorder="1" applyAlignment="1" applyProtection="1">
      <alignment horizontal="right" vertical="center"/>
      <protection locked="0"/>
    </xf>
    <xf numFmtId="3" fontId="22" fillId="10" borderId="31" xfId="58" applyNumberFormat="1" applyFont="1" applyFill="1" applyBorder="1" applyAlignment="1" applyProtection="1">
      <alignment horizontal="right" vertical="center"/>
      <protection locked="0"/>
    </xf>
    <xf numFmtId="0" fontId="4" fillId="10" borderId="24" xfId="0" applyFont="1" applyFill="1" applyBorder="1" applyAlignment="1" applyProtection="1">
      <alignment horizontal="justify" vertical="center"/>
      <protection locked="0"/>
    </xf>
    <xf numFmtId="0" fontId="6" fillId="3" borderId="54" xfId="0" applyFont="1" applyFill="1" applyBorder="1" applyAlignment="1" applyProtection="1">
      <alignment horizontal="center" vertical="center" textRotation="90" wrapText="1"/>
      <protection locked="0"/>
    </xf>
    <xf numFmtId="0" fontId="6" fillId="3" borderId="55" xfId="0" applyFont="1" applyFill="1" applyBorder="1" applyAlignment="1" applyProtection="1">
      <alignment horizontal="center" vertical="center" textRotation="90" wrapText="1"/>
      <protection locked="0"/>
    </xf>
    <xf numFmtId="0" fontId="6" fillId="3" borderId="71" xfId="0" applyFont="1" applyFill="1" applyBorder="1" applyAlignment="1" applyProtection="1">
      <alignment horizontal="center" vertical="center" textRotation="90" wrapText="1"/>
      <protection locked="0"/>
    </xf>
    <xf numFmtId="0" fontId="21" fillId="6" borderId="4" xfId="0" applyFont="1" applyFill="1" applyBorder="1" applyAlignment="1" applyProtection="1">
      <alignment vertical="center" wrapText="1"/>
      <protection locked="0"/>
    </xf>
    <xf numFmtId="0" fontId="21" fillId="7" borderId="12" xfId="0" applyFont="1" applyFill="1" applyBorder="1" applyAlignment="1" applyProtection="1">
      <alignment horizontal="justify" vertical="center" wrapText="1"/>
      <protection locked="0"/>
    </xf>
    <xf numFmtId="0" fontId="21" fillId="7" borderId="85" xfId="0" applyFont="1" applyFill="1" applyBorder="1" applyAlignment="1" applyProtection="1">
      <alignment horizontal="left" vertical="center" wrapText="1"/>
      <protection locked="0"/>
    </xf>
    <xf numFmtId="0" fontId="21" fillId="7" borderId="86" xfId="0" applyFont="1" applyFill="1" applyBorder="1" applyAlignment="1" applyProtection="1">
      <alignment horizontal="left" vertical="center" wrapText="1"/>
      <protection locked="0"/>
    </xf>
    <xf numFmtId="3" fontId="4" fillId="10" borderId="131" xfId="58" applyNumberFormat="1" applyFont="1" applyFill="1" applyBorder="1" applyAlignment="1" applyProtection="1">
      <alignment horizontal="center" vertical="center" wrapText="1"/>
      <protection locked="0"/>
    </xf>
    <xf numFmtId="3" fontId="4" fillId="10" borderId="11" xfId="58" applyNumberFormat="1" applyFont="1" applyFill="1" applyBorder="1" applyAlignment="1" applyProtection="1">
      <alignment horizontal="center" vertical="center" wrapText="1"/>
      <protection locked="0"/>
    </xf>
    <xf numFmtId="3" fontId="4" fillId="10" borderId="130" xfId="58" applyNumberFormat="1" applyFont="1" applyFill="1" applyBorder="1" applyAlignment="1" applyProtection="1">
      <alignment horizontal="center" vertical="center" wrapText="1"/>
      <protection locked="0"/>
    </xf>
    <xf numFmtId="3" fontId="4" fillId="10" borderId="129" xfId="58" applyNumberFormat="1" applyFont="1" applyFill="1" applyBorder="1" applyAlignment="1" applyProtection="1">
      <alignment horizontal="center" vertical="center" wrapText="1"/>
      <protection locked="0"/>
    </xf>
    <xf numFmtId="3" fontId="21" fillId="6" borderId="3" xfId="59" applyNumberFormat="1" applyFont="1" applyFill="1" applyBorder="1" applyAlignment="1" applyProtection="1">
      <alignment horizontal="right" vertical="center"/>
      <protection locked="0"/>
    </xf>
    <xf numFmtId="3" fontId="21" fillId="10" borderId="89" xfId="59" applyNumberFormat="1" applyFont="1" applyFill="1" applyBorder="1" applyAlignment="1" applyProtection="1">
      <alignment horizontal="right" vertical="center"/>
      <protection locked="0"/>
    </xf>
    <xf numFmtId="3" fontId="21" fillId="10" borderId="90" xfId="59" applyNumberFormat="1" applyFont="1" applyFill="1" applyBorder="1" applyAlignment="1" applyProtection="1">
      <alignment horizontal="right" vertical="center"/>
      <protection locked="0"/>
    </xf>
    <xf numFmtId="0" fontId="21" fillId="7" borderId="12" xfId="0" applyFont="1" applyFill="1" applyBorder="1" applyAlignment="1" applyProtection="1">
      <alignment horizontal="left" vertical="center" wrapText="1"/>
      <protection locked="0"/>
    </xf>
    <xf numFmtId="0" fontId="22" fillId="7" borderId="12" xfId="0" applyFont="1" applyFill="1" applyBorder="1" applyAlignment="1" applyProtection="1">
      <alignment horizontal="left" vertical="center" wrapText="1"/>
      <protection locked="0"/>
    </xf>
    <xf numFmtId="0" fontId="21" fillId="5" borderId="12" xfId="0" applyFont="1" applyFill="1" applyBorder="1" applyAlignment="1" applyProtection="1">
      <alignment horizontal="justify" vertical="center" wrapText="1"/>
      <protection locked="0"/>
    </xf>
    <xf numFmtId="0" fontId="21" fillId="6" borderId="12" xfId="0" applyFont="1" applyFill="1" applyBorder="1" applyAlignment="1" applyProtection="1">
      <alignment horizontal="justify" vertical="center"/>
      <protection locked="0"/>
    </xf>
    <xf numFmtId="0" fontId="22" fillId="5" borderId="29" xfId="0" applyFont="1" applyFill="1" applyBorder="1" applyAlignment="1" applyProtection="1">
      <alignment horizontal="center" vertical="center" textRotation="90" wrapText="1"/>
      <protection locked="0"/>
    </xf>
    <xf numFmtId="0" fontId="22" fillId="5" borderId="35" xfId="0" applyFont="1" applyFill="1" applyBorder="1" applyAlignment="1" applyProtection="1">
      <alignment horizontal="center" vertical="center" textRotation="90" wrapText="1"/>
      <protection locked="0"/>
    </xf>
    <xf numFmtId="0" fontId="22" fillId="5" borderId="32" xfId="0" applyFont="1" applyFill="1" applyBorder="1" applyAlignment="1" applyProtection="1">
      <alignment horizontal="center" vertical="center" textRotation="90" wrapText="1"/>
      <protection locked="0"/>
    </xf>
    <xf numFmtId="0" fontId="21" fillId="3" borderId="34" xfId="0" applyFont="1" applyFill="1" applyBorder="1" applyAlignment="1" applyProtection="1">
      <alignment vertical="center"/>
      <protection locked="0"/>
    </xf>
    <xf numFmtId="0" fontId="21" fillId="0" borderId="0" xfId="0" applyFont="1" applyAlignment="1">
      <alignment vertical="center"/>
    </xf>
    <xf numFmtId="0" fontId="21" fillId="0" borderId="34" xfId="0" applyFont="1" applyBorder="1" applyAlignment="1">
      <alignment vertical="center"/>
    </xf>
    <xf numFmtId="0" fontId="22" fillId="3" borderId="56" xfId="0" applyFont="1" applyFill="1" applyBorder="1" applyAlignment="1" applyProtection="1">
      <alignment vertical="center"/>
      <protection locked="0"/>
    </xf>
    <xf numFmtId="0" fontId="22" fillId="0" borderId="31" xfId="0" applyFont="1" applyBorder="1" applyAlignment="1">
      <alignment vertical="center"/>
    </xf>
    <xf numFmtId="0" fontId="21" fillId="5" borderId="102" xfId="0" applyFont="1" applyFill="1" applyBorder="1" applyAlignment="1" applyProtection="1">
      <alignment horizontal="center" vertical="center"/>
      <protection locked="0"/>
    </xf>
    <xf numFmtId="0" fontId="21" fillId="5" borderId="103" xfId="0" applyFont="1" applyFill="1" applyBorder="1" applyAlignment="1" applyProtection="1">
      <alignment horizontal="center" vertical="center"/>
      <protection locked="0"/>
    </xf>
    <xf numFmtId="3" fontId="22" fillId="5" borderId="4" xfId="0" applyNumberFormat="1" applyFont="1" applyFill="1" applyBorder="1" applyAlignment="1">
      <alignment horizontal="right" vertical="center"/>
    </xf>
    <xf numFmtId="0" fontId="14" fillId="6" borderId="60" xfId="0" applyFont="1" applyFill="1" applyBorder="1" applyAlignment="1" applyProtection="1">
      <alignment vertical="center" wrapText="1"/>
      <protection locked="0"/>
    </xf>
    <xf numFmtId="3" fontId="22" fillId="6" borderId="60" xfId="59" applyNumberFormat="1" applyFont="1" applyFill="1" applyBorder="1" applyAlignment="1" applyProtection="1">
      <alignment horizontal="right" vertical="center"/>
      <protection locked="0"/>
    </xf>
    <xf numFmtId="3" fontId="22" fillId="10" borderId="4" xfId="59" applyNumberFormat="1" applyFont="1" applyFill="1" applyBorder="1" applyAlignment="1" applyProtection="1">
      <alignment horizontal="right" vertical="center"/>
      <protection locked="0"/>
    </xf>
    <xf numFmtId="166" fontId="22" fillId="5" borderId="15" xfId="0" applyNumberFormat="1" applyFont="1" applyFill="1" applyBorder="1" applyAlignment="1" applyProtection="1">
      <alignment horizontal="right"/>
      <protection locked="0"/>
    </xf>
    <xf numFmtId="0" fontId="21" fillId="5" borderId="22" xfId="0" applyFont="1" applyFill="1" applyBorder="1"/>
    <xf numFmtId="0" fontId="21" fillId="5" borderId="16" xfId="0" applyFont="1" applyFill="1" applyBorder="1"/>
    <xf numFmtId="0" fontId="21" fillId="3" borderId="34" xfId="0" applyFont="1" applyFill="1" applyBorder="1" applyAlignment="1" applyProtection="1">
      <alignment horizontal="left" vertical="center" wrapText="1"/>
      <protection locked="0"/>
    </xf>
    <xf numFmtId="0" fontId="21" fillId="3" borderId="0" xfId="0" applyFont="1" applyFill="1" applyAlignment="1" applyProtection="1">
      <alignment horizontal="left" vertical="center" wrapText="1"/>
      <protection locked="0"/>
    </xf>
    <xf numFmtId="0" fontId="21" fillId="3" borderId="0" xfId="0" applyFont="1" applyFill="1" applyAlignment="1" applyProtection="1">
      <alignment vertical="center" wrapText="1"/>
      <protection locked="0"/>
    </xf>
    <xf numFmtId="0" fontId="21" fillId="6" borderId="35" xfId="0" applyFont="1" applyFill="1" applyBorder="1" applyAlignment="1" applyProtection="1">
      <alignment horizontal="center"/>
      <protection locked="0"/>
    </xf>
    <xf numFmtId="0" fontId="21" fillId="7" borderId="43" xfId="0" applyFont="1" applyFill="1" applyBorder="1" applyAlignment="1" applyProtection="1">
      <alignment horizontal="center" vertical="center"/>
      <protection locked="0"/>
    </xf>
    <xf numFmtId="0" fontId="21" fillId="7" borderId="73" xfId="0" applyFont="1" applyFill="1" applyBorder="1" applyAlignment="1" applyProtection="1">
      <alignment horizontal="center" vertical="center"/>
      <protection locked="0"/>
    </xf>
    <xf numFmtId="37" fontId="22" fillId="7" borderId="11" xfId="0" applyNumberFormat="1" applyFont="1" applyFill="1" applyBorder="1" applyAlignment="1">
      <alignment horizontal="right" vertical="center"/>
    </xf>
    <xf numFmtId="37" fontId="22" fillId="7" borderId="81" xfId="0" applyNumberFormat="1" applyFont="1" applyFill="1" applyBorder="1" applyAlignment="1">
      <alignment horizontal="right" vertical="center"/>
    </xf>
    <xf numFmtId="37" fontId="22" fillId="5" borderId="44" xfId="0" applyNumberFormat="1" applyFont="1" applyFill="1" applyBorder="1" applyAlignment="1">
      <alignment horizontal="right" vertical="center"/>
    </xf>
    <xf numFmtId="37" fontId="22" fillId="5" borderId="84" xfId="0" applyNumberFormat="1" applyFont="1" applyFill="1" applyBorder="1" applyAlignment="1">
      <alignment horizontal="right" vertical="center"/>
    </xf>
    <xf numFmtId="0" fontId="6" fillId="7" borderId="12" xfId="0" applyFont="1" applyFill="1" applyBorder="1" applyAlignment="1" applyProtection="1">
      <alignment horizontal="justify" vertical="center" wrapText="1"/>
      <protection locked="0"/>
    </xf>
    <xf numFmtId="0" fontId="22" fillId="7" borderId="19" xfId="0" applyFont="1" applyFill="1" applyBorder="1" applyAlignment="1" applyProtection="1">
      <alignment horizontal="center" vertical="center"/>
      <protection locked="0"/>
    </xf>
    <xf numFmtId="0" fontId="22" fillId="7" borderId="53" xfId="0" applyFont="1" applyFill="1" applyBorder="1" applyAlignment="1" applyProtection="1">
      <alignment horizontal="center" vertical="center"/>
      <protection locked="0"/>
    </xf>
    <xf numFmtId="0" fontId="6" fillId="2" borderId="26" xfId="0" applyFont="1" applyFill="1" applyBorder="1" applyAlignment="1" applyProtection="1">
      <alignment horizontal="left" vertical="center" wrapText="1"/>
      <protection locked="0"/>
    </xf>
    <xf numFmtId="0" fontId="6" fillId="2" borderId="27" xfId="0" applyFont="1" applyFill="1" applyBorder="1" applyAlignment="1" applyProtection="1">
      <alignment horizontal="left" vertical="center" wrapText="1"/>
      <protection locked="0"/>
    </xf>
    <xf numFmtId="0" fontId="6" fillId="2" borderId="29" xfId="0" applyFont="1" applyFill="1" applyBorder="1" applyAlignment="1" applyProtection="1">
      <alignment horizontal="left" vertical="center" wrapText="1"/>
      <protection locked="0"/>
    </xf>
    <xf numFmtId="0" fontId="21" fillId="5" borderId="125" xfId="0" applyFont="1" applyFill="1" applyBorder="1" applyAlignment="1" applyProtection="1">
      <alignment horizontal="left" vertical="center" wrapText="1"/>
      <protection locked="0"/>
    </xf>
    <xf numFmtId="0" fontId="21" fillId="5" borderId="9" xfId="0" applyFont="1" applyFill="1" applyBorder="1" applyAlignment="1" applyProtection="1">
      <alignment horizontal="left" vertical="center" wrapText="1"/>
      <protection locked="0"/>
    </xf>
    <xf numFmtId="37" fontId="21" fillId="7" borderId="9" xfId="0" applyNumberFormat="1" applyFont="1" applyFill="1" applyBorder="1" applyAlignment="1">
      <alignment horizontal="right" vertical="center"/>
    </xf>
    <xf numFmtId="37" fontId="21" fillId="7" borderId="88" xfId="0" applyNumberFormat="1" applyFont="1" applyFill="1" applyBorder="1" applyAlignment="1">
      <alignment horizontal="right" vertical="center"/>
    </xf>
    <xf numFmtId="0" fontId="21" fillId="7" borderId="72" xfId="0" applyFont="1" applyFill="1" applyBorder="1" applyAlignment="1" applyProtection="1">
      <alignment horizontal="left" vertical="center" wrapText="1"/>
      <protection locked="0"/>
    </xf>
    <xf numFmtId="0" fontId="14" fillId="10" borderId="4" xfId="0" applyFont="1" applyFill="1" applyBorder="1" applyAlignment="1" applyProtection="1">
      <alignment horizontal="justify" vertical="center" wrapText="1"/>
      <protection locked="0"/>
    </xf>
    <xf numFmtId="0" fontId="14" fillId="10" borderId="59" xfId="0" applyFont="1" applyFill="1" applyBorder="1" applyAlignment="1" applyProtection="1">
      <alignment horizontal="justify" vertical="center" wrapText="1"/>
      <protection locked="0"/>
    </xf>
    <xf numFmtId="3" fontId="21" fillId="6" borderId="2" xfId="59" applyNumberFormat="1" applyFont="1" applyFill="1" applyBorder="1" applyAlignment="1" applyProtection="1">
      <alignment horizontal="right" vertical="center"/>
      <protection locked="0"/>
    </xf>
    <xf numFmtId="0" fontId="23" fillId="2" borderId="26" xfId="0" applyFont="1" applyFill="1" applyBorder="1" applyAlignment="1" applyProtection="1">
      <alignment horizontal="center" vertical="center" textRotation="90" wrapText="1"/>
      <protection locked="0"/>
    </xf>
    <xf numFmtId="0" fontId="23" fillId="2" borderId="29" xfId="0" applyFont="1" applyFill="1" applyBorder="1" applyAlignment="1" applyProtection="1">
      <alignment horizontal="center" vertical="center" textRotation="90" wrapText="1"/>
      <protection locked="0"/>
    </xf>
    <xf numFmtId="0" fontId="23" fillId="2" borderId="34" xfId="0" applyFont="1" applyFill="1" applyBorder="1" applyAlignment="1" applyProtection="1">
      <alignment horizontal="center" vertical="center" textRotation="90" wrapText="1"/>
      <protection locked="0"/>
    </xf>
    <xf numFmtId="0" fontId="23" fillId="2" borderId="35" xfId="0" applyFont="1" applyFill="1" applyBorder="1" applyAlignment="1" applyProtection="1">
      <alignment horizontal="center" vertical="center" textRotation="90" wrapText="1"/>
      <protection locked="0"/>
    </xf>
    <xf numFmtId="0" fontId="23" fillId="2" borderId="30" xfId="0" applyFont="1" applyFill="1" applyBorder="1" applyAlignment="1" applyProtection="1">
      <alignment horizontal="center" vertical="center" textRotation="90" wrapText="1"/>
      <protection locked="0"/>
    </xf>
    <xf numFmtId="0" fontId="23" fillId="2" borderId="32" xfId="0" applyFont="1" applyFill="1" applyBorder="1" applyAlignment="1" applyProtection="1">
      <alignment horizontal="center" vertical="center" textRotation="90" wrapText="1"/>
      <protection locked="0"/>
    </xf>
    <xf numFmtId="0" fontId="22" fillId="2" borderId="26" xfId="0" applyFont="1" applyFill="1" applyBorder="1" applyAlignment="1" applyProtection="1">
      <alignment horizontal="center" vertical="center" textRotation="90" wrapText="1"/>
      <protection locked="0"/>
    </xf>
    <xf numFmtId="0" fontId="22" fillId="2" borderId="29" xfId="0" applyFont="1" applyFill="1" applyBorder="1" applyAlignment="1" applyProtection="1">
      <alignment horizontal="center" vertical="center" textRotation="90" wrapText="1"/>
      <protection locked="0"/>
    </xf>
    <xf numFmtId="0" fontId="22" fillId="2" borderId="30" xfId="0" applyFont="1" applyFill="1" applyBorder="1" applyAlignment="1" applyProtection="1">
      <alignment horizontal="center" vertical="center" textRotation="90" wrapText="1"/>
      <protection locked="0"/>
    </xf>
    <xf numFmtId="0" fontId="22" fillId="2" borderId="32" xfId="0" applyFont="1" applyFill="1" applyBorder="1" applyAlignment="1" applyProtection="1">
      <alignment horizontal="center" vertical="center" textRotation="90" wrapText="1"/>
      <protection locked="0"/>
    </xf>
    <xf numFmtId="3" fontId="21" fillId="10" borderId="3" xfId="59" applyNumberFormat="1" applyFont="1" applyFill="1" applyBorder="1" applyAlignment="1" applyProtection="1">
      <alignment horizontal="right" vertical="center"/>
      <protection locked="0"/>
    </xf>
    <xf numFmtId="0" fontId="22" fillId="5" borderId="19" xfId="0" applyFont="1" applyFill="1" applyBorder="1" applyAlignment="1" applyProtection="1">
      <alignment horizontal="center" vertical="center"/>
      <protection locked="0"/>
    </xf>
    <xf numFmtId="0" fontId="22" fillId="5" borderId="53" xfId="0" applyFont="1" applyFill="1" applyBorder="1" applyAlignment="1" applyProtection="1">
      <alignment horizontal="center" vertical="center"/>
      <protection locked="0"/>
    </xf>
    <xf numFmtId="0" fontId="22" fillId="7" borderId="65" xfId="0" applyFont="1" applyFill="1" applyBorder="1" applyAlignment="1" applyProtection="1">
      <alignment horizontal="left" vertical="center" wrapText="1"/>
      <protection locked="0"/>
    </xf>
    <xf numFmtId="0" fontId="22" fillId="7" borderId="67" xfId="0" applyFont="1" applyFill="1" applyBorder="1" applyAlignment="1" applyProtection="1">
      <alignment horizontal="left" vertical="center" wrapText="1"/>
      <protection locked="0"/>
    </xf>
    <xf numFmtId="3" fontId="21" fillId="10" borderId="9" xfId="59" applyNumberFormat="1" applyFont="1" applyFill="1" applyBorder="1" applyAlignment="1" applyProtection="1">
      <alignment horizontal="right" vertical="center"/>
      <protection locked="0"/>
    </xf>
    <xf numFmtId="3" fontId="21" fillId="0" borderId="3" xfId="58" applyNumberFormat="1" applyFont="1" applyFill="1" applyBorder="1" applyAlignment="1" applyProtection="1">
      <alignment horizontal="right" vertical="center"/>
      <protection locked="0"/>
    </xf>
    <xf numFmtId="37" fontId="21" fillId="5" borderId="9" xfId="0" applyNumberFormat="1" applyFont="1" applyFill="1" applyBorder="1" applyAlignment="1">
      <alignment horizontal="right" vertical="center"/>
    </xf>
    <xf numFmtId="37" fontId="21" fillId="5" borderId="88" xfId="0" applyNumberFormat="1" applyFont="1" applyFill="1" applyBorder="1" applyAlignment="1">
      <alignment horizontal="right" vertical="center"/>
    </xf>
    <xf numFmtId="0" fontId="21" fillId="5" borderId="92" xfId="0" applyFont="1" applyFill="1" applyBorder="1" applyAlignment="1" applyProtection="1">
      <alignment horizontal="justify" vertical="center" wrapText="1"/>
      <protection locked="0"/>
    </xf>
    <xf numFmtId="3" fontId="4" fillId="10" borderId="132" xfId="58" applyNumberFormat="1" applyFont="1" applyFill="1" applyBorder="1" applyAlignment="1" applyProtection="1">
      <alignment horizontal="center" vertical="center" wrapText="1"/>
      <protection locked="0"/>
    </xf>
    <xf numFmtId="3" fontId="4" fillId="10" borderId="133" xfId="58" applyNumberFormat="1" applyFont="1" applyFill="1" applyBorder="1" applyAlignment="1" applyProtection="1">
      <alignment horizontal="center" vertical="center" wrapText="1"/>
      <protection locked="0"/>
    </xf>
    <xf numFmtId="3" fontId="4" fillId="10" borderId="134" xfId="58" applyNumberFormat="1" applyFont="1" applyFill="1" applyBorder="1" applyAlignment="1" applyProtection="1">
      <alignment horizontal="center" vertical="center" wrapText="1"/>
      <protection locked="0"/>
    </xf>
    <xf numFmtId="0" fontId="21" fillId="10" borderId="4" xfId="0" applyFont="1" applyFill="1" applyBorder="1" applyAlignment="1" applyProtection="1">
      <alignment vertical="center" wrapText="1"/>
      <protection locked="0"/>
    </xf>
    <xf numFmtId="0" fontId="22" fillId="10" borderId="4" xfId="0" applyFont="1" applyFill="1" applyBorder="1" applyAlignment="1" applyProtection="1">
      <alignment horizontal="justify" vertical="center" wrapText="1"/>
      <protection locked="0"/>
    </xf>
    <xf numFmtId="0" fontId="21" fillId="10" borderId="3" xfId="0" applyFont="1" applyFill="1" applyBorder="1" applyAlignment="1" applyProtection="1">
      <alignment vertical="center" wrapText="1"/>
      <protection locked="0"/>
    </xf>
    <xf numFmtId="37" fontId="21" fillId="5" borderId="12" xfId="0" applyNumberFormat="1" applyFont="1" applyFill="1" applyBorder="1" applyAlignment="1">
      <alignment vertical="center"/>
    </xf>
    <xf numFmtId="37" fontId="21" fillId="5" borderId="75" xfId="0" applyNumberFormat="1" applyFont="1" applyFill="1" applyBorder="1" applyAlignment="1">
      <alignment vertical="center"/>
    </xf>
    <xf numFmtId="37" fontId="7" fillId="5" borderId="116" xfId="0" applyNumberFormat="1" applyFont="1" applyFill="1" applyBorder="1" applyAlignment="1">
      <alignment horizontal="center" vertical="center" wrapText="1"/>
    </xf>
    <xf numFmtId="37" fontId="7" fillId="5" borderId="117" xfId="0" applyNumberFormat="1" applyFont="1" applyFill="1" applyBorder="1" applyAlignment="1">
      <alignment horizontal="center" vertical="center" wrapText="1"/>
    </xf>
    <xf numFmtId="37" fontId="7" fillId="5" borderId="119" xfId="0" applyNumberFormat="1" applyFont="1" applyFill="1" applyBorder="1" applyAlignment="1">
      <alignment horizontal="center" vertical="center" wrapText="1"/>
    </xf>
    <xf numFmtId="37" fontId="4" fillId="5" borderId="129" xfId="0" applyNumberFormat="1" applyFont="1" applyFill="1" applyBorder="1" applyAlignment="1">
      <alignment horizontal="center" vertical="center" wrapText="1"/>
    </xf>
    <xf numFmtId="37" fontId="4" fillId="5" borderId="11" xfId="0" applyNumberFormat="1" applyFont="1" applyFill="1" applyBorder="1" applyAlignment="1">
      <alignment horizontal="center" vertical="center" wrapText="1"/>
    </xf>
    <xf numFmtId="37" fontId="4" fillId="5" borderId="81" xfId="0" applyNumberFormat="1" applyFont="1" applyFill="1" applyBorder="1" applyAlignment="1">
      <alignment horizontal="center" vertical="center" wrapText="1"/>
    </xf>
    <xf numFmtId="37" fontId="7" fillId="5" borderId="131" xfId="0" applyNumberFormat="1" applyFont="1" applyFill="1" applyBorder="1" applyAlignment="1">
      <alignment horizontal="center" vertical="center" wrapText="1"/>
    </xf>
    <xf numFmtId="37" fontId="7" fillId="5" borderId="11" xfId="0" applyNumberFormat="1" applyFont="1" applyFill="1" applyBorder="1" applyAlignment="1">
      <alignment horizontal="center" vertical="center" wrapText="1"/>
    </xf>
    <xf numFmtId="37" fontId="7" fillId="5" borderId="81" xfId="0" applyNumberFormat="1" applyFont="1" applyFill="1" applyBorder="1" applyAlignment="1">
      <alignment horizontal="center" vertical="center" wrapText="1"/>
    </xf>
    <xf numFmtId="3" fontId="21" fillId="6" borderId="44" xfId="59" applyNumberFormat="1" applyFont="1" applyFill="1" applyBorder="1" applyAlignment="1" applyProtection="1">
      <alignment horizontal="right" vertical="center"/>
      <protection locked="0"/>
    </xf>
    <xf numFmtId="0" fontId="22" fillId="6" borderId="54" xfId="0" applyFont="1" applyFill="1" applyBorder="1" applyAlignment="1" applyProtection="1">
      <alignment horizontal="center" vertical="center" textRotation="90" wrapText="1"/>
      <protection locked="0"/>
    </xf>
    <xf numFmtId="0" fontId="22" fillId="6" borderId="55" xfId="0" applyFont="1" applyFill="1" applyBorder="1" applyAlignment="1" applyProtection="1">
      <alignment horizontal="center" vertical="center" textRotation="90" wrapText="1"/>
      <protection locked="0"/>
    </xf>
    <xf numFmtId="0" fontId="22" fillId="6" borderId="71" xfId="0" applyFont="1" applyFill="1" applyBorder="1" applyAlignment="1" applyProtection="1">
      <alignment horizontal="center" vertical="center" textRotation="90" wrapText="1"/>
      <protection locked="0"/>
    </xf>
    <xf numFmtId="37" fontId="21" fillId="0" borderId="11" xfId="0" applyNumberFormat="1" applyFont="1" applyBorder="1" applyAlignment="1">
      <alignment horizontal="right" vertical="center"/>
    </xf>
    <xf numFmtId="37" fontId="21" fillId="0" borderId="81" xfId="0" applyNumberFormat="1" applyFont="1" applyBorder="1" applyAlignment="1">
      <alignment horizontal="right" vertical="center"/>
    </xf>
    <xf numFmtId="0" fontId="21" fillId="0" borderId="12" xfId="0" applyFont="1" applyBorder="1" applyAlignment="1" applyProtection="1">
      <alignment horizontal="left" vertical="center" wrapText="1"/>
      <protection locked="0"/>
    </xf>
    <xf numFmtId="37" fontId="22" fillId="5" borderId="11" xfId="0" applyNumberFormat="1" applyFont="1" applyFill="1" applyBorder="1" applyAlignment="1">
      <alignment horizontal="right" vertical="center"/>
    </xf>
    <xf numFmtId="37" fontId="22" fillId="5" borderId="81" xfId="0" applyNumberFormat="1" applyFont="1" applyFill="1" applyBorder="1" applyAlignment="1">
      <alignment horizontal="right" vertical="center"/>
    </xf>
    <xf numFmtId="0" fontId="22" fillId="10" borderId="51" xfId="0" applyFont="1" applyFill="1" applyBorder="1" applyAlignment="1" applyProtection="1">
      <alignment horizontal="center" vertical="center"/>
      <protection locked="0"/>
    </xf>
    <xf numFmtId="0" fontId="22" fillId="10" borderId="52" xfId="0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Alignment="1" applyProtection="1">
      <alignment horizontal="center"/>
      <protection locked="0"/>
    </xf>
    <xf numFmtId="0" fontId="22" fillId="6" borderId="82" xfId="0" applyFont="1" applyFill="1" applyBorder="1" applyAlignment="1" applyProtection="1">
      <alignment horizontal="center" vertical="center"/>
      <protection locked="0"/>
    </xf>
    <xf numFmtId="0" fontId="22" fillId="6" borderId="83" xfId="0" applyFont="1" applyFill="1" applyBorder="1" applyAlignment="1" applyProtection="1">
      <alignment horizontal="center" vertical="center"/>
      <protection locked="0"/>
    </xf>
    <xf numFmtId="0" fontId="24" fillId="5" borderId="54" xfId="0" applyFont="1" applyFill="1" applyBorder="1" applyAlignment="1" applyProtection="1">
      <alignment horizontal="center" vertical="center" textRotation="90" wrapText="1"/>
      <protection locked="0"/>
    </xf>
    <xf numFmtId="0" fontId="24" fillId="5" borderId="55" xfId="0" applyFont="1" applyFill="1" applyBorder="1" applyAlignment="1" applyProtection="1">
      <alignment horizontal="center" vertical="center" textRotation="90" wrapText="1"/>
      <protection locked="0"/>
    </xf>
    <xf numFmtId="0" fontId="24" fillId="5" borderId="71" xfId="0" applyFont="1" applyFill="1" applyBorder="1" applyAlignment="1" applyProtection="1">
      <alignment horizontal="center" vertical="center" textRotation="90" wrapText="1"/>
      <protection locked="0"/>
    </xf>
    <xf numFmtId="0" fontId="22" fillId="2" borderId="27" xfId="0" applyFont="1" applyFill="1" applyBorder="1" applyAlignment="1" applyProtection="1">
      <alignment horizontal="left"/>
      <protection locked="0"/>
    </xf>
    <xf numFmtId="0" fontId="16" fillId="2" borderId="30" xfId="0" applyFont="1" applyFill="1" applyBorder="1" applyAlignment="1" applyProtection="1">
      <alignment horizontal="left" vertical="top"/>
      <protection locked="0"/>
    </xf>
    <xf numFmtId="0" fontId="16" fillId="2" borderId="31" xfId="0" applyFont="1" applyFill="1" applyBorder="1" applyAlignment="1" applyProtection="1">
      <alignment horizontal="left" vertical="top"/>
      <protection locked="0"/>
    </xf>
    <xf numFmtId="0" fontId="22" fillId="2" borderId="30" xfId="0" applyFont="1" applyFill="1" applyBorder="1" applyAlignment="1" applyProtection="1">
      <alignment horizontal="left" vertical="top"/>
      <protection locked="0"/>
    </xf>
    <xf numFmtId="0" fontId="22" fillId="2" borderId="31" xfId="0" applyFont="1" applyFill="1" applyBorder="1" applyAlignment="1" applyProtection="1">
      <alignment horizontal="left" vertical="top"/>
      <protection locked="0"/>
    </xf>
    <xf numFmtId="0" fontId="22" fillId="2" borderId="32" xfId="0" applyFont="1" applyFill="1" applyBorder="1" applyAlignment="1" applyProtection="1">
      <alignment horizontal="left" vertical="top"/>
      <protection locked="0"/>
    </xf>
    <xf numFmtId="3" fontId="4" fillId="6" borderId="131" xfId="58" applyNumberFormat="1" applyFont="1" applyFill="1" applyBorder="1" applyAlignment="1" applyProtection="1">
      <alignment horizontal="center" vertical="center" wrapText="1"/>
      <protection locked="0"/>
    </xf>
    <xf numFmtId="3" fontId="4" fillId="6" borderId="11" xfId="58" applyNumberFormat="1" applyFont="1" applyFill="1" applyBorder="1" applyAlignment="1" applyProtection="1">
      <alignment horizontal="center" vertical="center" wrapText="1"/>
      <protection locked="0"/>
    </xf>
    <xf numFmtId="3" fontId="4" fillId="6" borderId="130" xfId="58" applyNumberFormat="1" applyFont="1" applyFill="1" applyBorder="1" applyAlignment="1" applyProtection="1">
      <alignment horizontal="center" vertical="center" wrapText="1"/>
      <protection locked="0"/>
    </xf>
    <xf numFmtId="37" fontId="9" fillId="7" borderId="131" xfId="0" applyNumberFormat="1" applyFont="1" applyFill="1" applyBorder="1" applyAlignment="1">
      <alignment horizontal="center" vertical="center" wrapText="1"/>
    </xf>
    <xf numFmtId="37" fontId="9" fillId="7" borderId="11" xfId="0" applyNumberFormat="1" applyFont="1" applyFill="1" applyBorder="1" applyAlignment="1">
      <alignment horizontal="center" vertical="center" wrapText="1"/>
    </xf>
    <xf numFmtId="37" fontId="9" fillId="7" borderId="81" xfId="0" applyNumberFormat="1" applyFont="1" applyFill="1" applyBorder="1" applyAlignment="1">
      <alignment horizontal="center" vertical="center" wrapText="1"/>
    </xf>
    <xf numFmtId="0" fontId="22" fillId="7" borderId="94" xfId="0" applyFont="1" applyFill="1" applyBorder="1" applyAlignment="1" applyProtection="1">
      <alignment horizontal="center" vertical="center"/>
      <protection locked="0"/>
    </xf>
    <xf numFmtId="0" fontId="22" fillId="7" borderId="95" xfId="0" applyFont="1" applyFill="1" applyBorder="1" applyAlignment="1" applyProtection="1">
      <alignment horizontal="center" vertical="center"/>
      <protection locked="0"/>
    </xf>
    <xf numFmtId="0" fontId="21" fillId="0" borderId="102" xfId="0" applyFont="1" applyBorder="1" applyAlignment="1" applyProtection="1">
      <alignment horizontal="center" vertical="center"/>
      <protection locked="0"/>
    </xf>
    <xf numFmtId="0" fontId="21" fillId="0" borderId="103" xfId="0" applyFont="1" applyBorder="1" applyAlignment="1" applyProtection="1">
      <alignment horizontal="center" vertical="center"/>
      <protection locked="0"/>
    </xf>
    <xf numFmtId="37" fontId="21" fillId="5" borderId="44" xfId="0" applyNumberFormat="1" applyFont="1" applyFill="1" applyBorder="1" applyAlignment="1">
      <alignment horizontal="right" vertical="center"/>
    </xf>
    <xf numFmtId="37" fontId="21" fillId="5" borderId="84" xfId="0" applyNumberFormat="1" applyFont="1" applyFill="1" applyBorder="1" applyAlignment="1">
      <alignment horizontal="right" vertical="center"/>
    </xf>
    <xf numFmtId="37" fontId="21" fillId="5" borderId="120" xfId="0" applyNumberFormat="1" applyFont="1" applyFill="1" applyBorder="1" applyAlignment="1">
      <alignment horizontal="right" vertical="center"/>
    </xf>
    <xf numFmtId="0" fontId="21" fillId="0" borderId="94" xfId="0" applyFont="1" applyBorder="1" applyAlignment="1" applyProtection="1">
      <alignment horizontal="center" vertical="center"/>
      <protection locked="0"/>
    </xf>
    <xf numFmtId="0" fontId="21" fillId="0" borderId="95" xfId="0" applyFont="1" applyBorder="1" applyAlignment="1" applyProtection="1">
      <alignment horizontal="center" vertical="center"/>
      <protection locked="0"/>
    </xf>
    <xf numFmtId="37" fontId="21" fillId="7" borderId="64" xfId="0" applyNumberFormat="1" applyFont="1" applyFill="1" applyBorder="1" applyAlignment="1">
      <alignment horizontal="right" vertical="center"/>
    </xf>
    <xf numFmtId="37" fontId="21" fillId="7" borderId="65" xfId="0" applyNumberFormat="1" applyFont="1" applyFill="1" applyBorder="1" applyAlignment="1">
      <alignment horizontal="right" vertical="center"/>
    </xf>
    <xf numFmtId="37" fontId="21" fillId="7" borderId="74" xfId="0" applyNumberFormat="1" applyFont="1" applyFill="1" applyBorder="1" applyAlignment="1">
      <alignment horizontal="right" vertical="center"/>
    </xf>
    <xf numFmtId="0" fontId="21" fillId="10" borderId="66" xfId="0" applyFont="1" applyFill="1" applyBorder="1" applyAlignment="1" applyProtection="1">
      <alignment horizontal="left" vertical="center"/>
      <protection locked="0"/>
    </xf>
    <xf numFmtId="0" fontId="21" fillId="10" borderId="65" xfId="0" applyFont="1" applyFill="1" applyBorder="1" applyAlignment="1" applyProtection="1">
      <alignment horizontal="left" vertical="center"/>
      <protection locked="0"/>
    </xf>
    <xf numFmtId="0" fontId="21" fillId="10" borderId="67" xfId="0" applyFont="1" applyFill="1" applyBorder="1" applyAlignment="1" applyProtection="1">
      <alignment horizontal="left" vertical="center"/>
      <protection locked="0"/>
    </xf>
    <xf numFmtId="0" fontId="21" fillId="6" borderId="112" xfId="0" applyFont="1" applyFill="1" applyBorder="1" applyAlignment="1" applyProtection="1">
      <alignment horizontal="left" vertical="center"/>
      <protection locked="0"/>
    </xf>
    <xf numFmtId="0" fontId="21" fillId="6" borderId="113" xfId="0" applyFont="1" applyFill="1" applyBorder="1" applyAlignment="1" applyProtection="1">
      <alignment horizontal="left" vertical="center"/>
      <protection locked="0"/>
    </xf>
    <xf numFmtId="0" fontId="21" fillId="6" borderId="115" xfId="0" applyFont="1" applyFill="1" applyBorder="1" applyAlignment="1" applyProtection="1">
      <alignment horizontal="left" vertical="center"/>
      <protection locked="0"/>
    </xf>
    <xf numFmtId="0" fontId="21" fillId="6" borderId="12" xfId="0" applyFont="1" applyFill="1" applyBorder="1" applyAlignment="1" applyProtection="1">
      <alignment horizontal="justify" vertical="center" wrapText="1"/>
      <protection locked="0"/>
    </xf>
    <xf numFmtId="0" fontId="21" fillId="6" borderId="19" xfId="0" applyFont="1" applyFill="1" applyBorder="1" applyAlignment="1" applyProtection="1">
      <alignment horizontal="center" vertical="center"/>
      <protection locked="0"/>
    </xf>
    <xf numFmtId="0" fontId="21" fillId="6" borderId="53" xfId="0" applyFont="1" applyFill="1" applyBorder="1" applyAlignment="1" applyProtection="1">
      <alignment horizontal="center" vertical="center"/>
      <protection locked="0"/>
    </xf>
    <xf numFmtId="0" fontId="21" fillId="5" borderId="104" xfId="0" applyFont="1" applyFill="1" applyBorder="1" applyAlignment="1" applyProtection="1">
      <alignment horizontal="center" vertical="center"/>
      <protection locked="0"/>
    </xf>
    <xf numFmtId="0" fontId="21" fillId="5" borderId="105" xfId="0" applyFont="1" applyFill="1" applyBorder="1" applyAlignment="1" applyProtection="1">
      <alignment horizontal="center" vertical="center"/>
      <protection locked="0"/>
    </xf>
  </cellXfs>
  <cellStyles count="1185">
    <cellStyle name="Hipervínculo 2" xfId="1157" xr:uid="{00000000-0005-0000-0000-000000000000}"/>
    <cellStyle name="Hipervínculo 2 2" xfId="1162" xr:uid="{00000000-0005-0000-0000-000001000000}"/>
    <cellStyle name="Hipervínculo 3" xfId="1159" xr:uid="{00000000-0005-0000-0000-000002000000}"/>
    <cellStyle name="Hipervínculo 3 2" xfId="1177" xr:uid="{00000000-0005-0000-0000-000003000000}"/>
    <cellStyle name="Hipervínculo 3 3" xfId="1174" xr:uid="{00000000-0005-0000-0000-000004000000}"/>
    <cellStyle name="Hipervínculo 4" xfId="1161" xr:uid="{00000000-0005-0000-0000-000005000000}"/>
    <cellStyle name="Hipervínculo 5" xfId="1179" xr:uid="{00000000-0005-0000-0000-000006000000}"/>
    <cellStyle name="Hipervínculo visitado" xfId="5" builtinId="9" hidden="1"/>
    <cellStyle name="Hipervínculo visitado" xfId="6" builtinId="9" hidden="1"/>
    <cellStyle name="Hipervínculo visitado" xfId="7" builtinId="9" hidden="1"/>
    <cellStyle name="Hipervínculo visitado" xfId="8" builtinId="9" hidden="1"/>
    <cellStyle name="Hipervínculo visitado" xfId="9" builtinId="9" hidden="1"/>
    <cellStyle name="Hipervínculo visitado" xfId="10" builtinId="9" hidden="1"/>
    <cellStyle name="Hipervínculo visitado" xfId="11" builtinId="9" hidden="1"/>
    <cellStyle name="Hipervínculo visitado" xfId="12" builtinId="9" hidden="1"/>
    <cellStyle name="Hipervínculo visitado" xfId="13" builtinId="9" hidden="1"/>
    <cellStyle name="Hipervínculo visitado" xfId="14" builtinId="9" hidden="1"/>
    <cellStyle name="Hipervínculo visitado" xfId="15" builtinId="9" hidden="1"/>
    <cellStyle name="Hipervínculo visitado" xfId="16" builtinId="9" hidden="1"/>
    <cellStyle name="Hipervínculo visitado" xfId="17" builtinId="9" hidden="1"/>
    <cellStyle name="Hipervínculo visitado" xfId="18" builtinId="9" hidden="1"/>
    <cellStyle name="Hipervínculo visitado" xfId="19" builtinId="9" hidden="1"/>
    <cellStyle name="Hipervínculo visitado" xfId="20" builtinId="9" hidden="1"/>
    <cellStyle name="Hipervínculo visitado" xfId="21" builtinId="9" hidden="1"/>
    <cellStyle name="Hipervínculo visitado" xfId="22" builtinId="9" hidden="1"/>
    <cellStyle name="Hipervínculo visitado" xfId="23" builtinId="9" hidden="1"/>
    <cellStyle name="Hipervínculo visitado" xfId="24" builtinId="9" hidden="1"/>
    <cellStyle name="Hipervínculo visitado" xfId="25" builtinId="9" hidden="1"/>
    <cellStyle name="Hipervínculo visitado" xfId="26" builtinId="9" hidden="1"/>
    <cellStyle name="Hipervínculo visitado" xfId="27" builtinId="9" hidden="1"/>
    <cellStyle name="Hipervínculo visitado" xfId="28" builtinId="9" hidden="1"/>
    <cellStyle name="Hipervínculo visitado" xfId="29" builtinId="9" hidden="1"/>
    <cellStyle name="Hipervínculo visitado" xfId="30" builtinId="9" hidden="1"/>
    <cellStyle name="Hipervínculo visitado" xfId="31" builtinId="9" hidden="1"/>
    <cellStyle name="Hipervínculo visitado" xfId="32" builtinId="9" hidden="1"/>
    <cellStyle name="Hipervínculo visitado" xfId="33" builtinId="9" hidden="1"/>
    <cellStyle name="Hipervínculo visitado" xfId="34" builtinId="9" hidden="1"/>
    <cellStyle name="Hipervínculo visitado" xfId="35" builtinId="9" hidden="1"/>
    <cellStyle name="Hipervínculo visitado" xfId="36" builtinId="9" hidden="1"/>
    <cellStyle name="Hipervínculo visitado" xfId="37" builtinId="9" hidden="1"/>
    <cellStyle name="Hipervínculo visitado" xfId="38" builtinId="9" hidden="1"/>
    <cellStyle name="Hipervínculo visitado" xfId="39" builtinId="9" hidden="1"/>
    <cellStyle name="Hipervínculo visitado" xfId="40" builtinId="9" hidden="1"/>
    <cellStyle name="Hipervínculo visitado" xfId="41" builtinId="9" hidden="1"/>
    <cellStyle name="Hipervínculo visitado" xfId="42" builtinId="9" hidden="1"/>
    <cellStyle name="Hipervínculo visitado" xfId="43" builtinId="9" hidden="1"/>
    <cellStyle name="Hipervínculo visitado" xfId="44" builtinId="9" hidden="1"/>
    <cellStyle name="Hipervínculo visitado" xfId="45" builtinId="9" hidden="1"/>
    <cellStyle name="Hipervínculo visitado" xfId="46" builtinId="9" hidden="1"/>
    <cellStyle name="Hipervínculo visitado" xfId="47" builtinId="9" hidden="1"/>
    <cellStyle name="Hipervínculo visitado" xfId="48" builtinId="9" hidden="1"/>
    <cellStyle name="Hipervínculo visitado" xfId="49" builtinId="9" hidden="1"/>
    <cellStyle name="Hipervínculo visitado" xfId="50" builtinId="9" hidden="1"/>
    <cellStyle name="Hipervínculo visitado" xfId="51" builtinId="9" hidden="1"/>
    <cellStyle name="Hipervínculo visitado" xfId="52" builtinId="9" hidden="1"/>
    <cellStyle name="Hipervínculo visitado" xfId="53" builtinId="9" hidden="1"/>
    <cellStyle name="Hipervínculo visitado" xfId="54" builtinId="9" hidden="1"/>
    <cellStyle name="Hipervínculo visitado" xfId="55" builtinId="9" hidden="1"/>
    <cellStyle name="Hipervínculo visitado" xfId="56" builtinId="9" hidden="1"/>
    <cellStyle name="Hipervínculo visitado" xfId="57" builtinId="9" hidden="1"/>
    <cellStyle name="Hipervínculo visitado" xfId="60" builtinId="9" hidden="1"/>
    <cellStyle name="Hipervínculo visitado" xfId="61" builtinId="9" hidden="1"/>
    <cellStyle name="Hipervínculo visitado" xfId="62" builtinId="9" hidden="1"/>
    <cellStyle name="Hipervínculo visitado" xfId="63" builtinId="9" hidden="1"/>
    <cellStyle name="Hipervínculo visitado" xfId="64" builtinId="9" hidden="1"/>
    <cellStyle name="Hipervínculo visitado" xfId="65" builtinId="9" hidden="1"/>
    <cellStyle name="Hipervínculo visitado" xfId="66" builtinId="9" hidden="1"/>
    <cellStyle name="Hipervínculo visitado" xfId="67" builtinId="9" hidden="1"/>
    <cellStyle name="Hipervínculo visitado" xfId="68" builtinId="9" hidden="1"/>
    <cellStyle name="Hipervínculo visitado" xfId="69" builtinId="9" hidden="1"/>
    <cellStyle name="Hipervínculo visitado" xfId="70" builtinId="9" hidden="1"/>
    <cellStyle name="Hipervínculo visitado" xfId="71" builtinId="9" hidden="1"/>
    <cellStyle name="Hipervínculo visitado" xfId="72" builtinId="9" hidden="1"/>
    <cellStyle name="Hipervínculo visitado" xfId="73" builtinId="9" hidden="1"/>
    <cellStyle name="Hipervínculo visitado" xfId="74" builtinId="9" hidden="1"/>
    <cellStyle name="Hipervínculo visitado" xfId="75" builtinId="9" hidden="1"/>
    <cellStyle name="Hipervínculo visitado" xfId="76" builtinId="9" hidden="1"/>
    <cellStyle name="Hipervínculo visitado" xfId="77" builtinId="9" hidden="1"/>
    <cellStyle name="Hipervínculo visitado" xfId="78" builtinId="9" hidden="1"/>
    <cellStyle name="Hipervínculo visitado" xfId="79" builtinId="9" hidden="1"/>
    <cellStyle name="Hipervínculo visitado" xfId="80" builtinId="9" hidden="1"/>
    <cellStyle name="Hipervínculo visitado" xfId="81" builtinId="9" hidden="1"/>
    <cellStyle name="Hipervínculo visitado" xfId="82" builtinId="9" hidden="1"/>
    <cellStyle name="Hipervínculo visitado" xfId="83" builtinId="9" hidden="1"/>
    <cellStyle name="Hipervínculo visitado" xfId="84" builtinId="9" hidden="1"/>
    <cellStyle name="Hipervínculo visitado" xfId="85" builtinId="9" hidden="1"/>
    <cellStyle name="Hipervínculo visitado" xfId="86" builtinId="9" hidden="1"/>
    <cellStyle name="Hipervínculo visitado" xfId="87" builtinId="9" hidden="1"/>
    <cellStyle name="Hipervínculo visitado" xfId="88" builtinId="9" hidden="1"/>
    <cellStyle name="Hipervínculo visitado" xfId="89" builtinId="9" hidden="1"/>
    <cellStyle name="Hipervínculo visitado" xfId="90" builtinId="9" hidden="1"/>
    <cellStyle name="Hipervínculo visitado" xfId="91" builtinId="9" hidden="1"/>
    <cellStyle name="Hipervínculo visitado" xfId="92" builtinId="9" hidden="1"/>
    <cellStyle name="Hipervínculo visitado" xfId="93" builtinId="9" hidden="1"/>
    <cellStyle name="Hipervínculo visitado" xfId="94" builtinId="9" hidden="1"/>
    <cellStyle name="Hipervínculo visitado" xfId="95" builtinId="9" hidden="1"/>
    <cellStyle name="Hipervínculo visitado" xfId="96" builtinId="9" hidden="1"/>
    <cellStyle name="Hipervínculo visitado" xfId="97" builtinId="9" hidden="1"/>
    <cellStyle name="Hipervínculo visitado" xfId="98" builtinId="9" hidden="1"/>
    <cellStyle name="Hipervínculo visitado" xfId="99" builtinId="9" hidden="1"/>
    <cellStyle name="Hipervínculo visitado" xfId="100" builtinId="9" hidden="1"/>
    <cellStyle name="Hipervínculo visitado" xfId="101" builtinId="9" hidden="1"/>
    <cellStyle name="Hipervínculo visitado" xfId="102" builtinId="9" hidden="1"/>
    <cellStyle name="Hipervínculo visitado" xfId="103" builtinId="9" hidden="1"/>
    <cellStyle name="Hipervínculo visitado" xfId="104" builtinId="9" hidden="1"/>
    <cellStyle name="Hipervínculo visitado" xfId="105" builtinId="9" hidden="1"/>
    <cellStyle name="Hipervínculo visitado" xfId="108" builtinId="9" hidden="1"/>
    <cellStyle name="Hipervínculo visitado" xfId="109" builtinId="9" hidden="1"/>
    <cellStyle name="Hipervínculo visitado" xfId="110" builtinId="9" hidden="1"/>
    <cellStyle name="Hipervínculo visitado" xfId="111" builtinId="9" hidden="1"/>
    <cellStyle name="Hipervínculo visitado" xfId="112" builtinId="9" hidden="1"/>
    <cellStyle name="Hipervínculo visitado" xfId="113" builtinId="9" hidden="1"/>
    <cellStyle name="Hipervínculo visitado" xfId="114" builtinId="9" hidden="1"/>
    <cellStyle name="Hipervínculo visitado" xfId="115" builtinId="9" hidden="1"/>
    <cellStyle name="Hipervínculo visitado" xfId="116" builtinId="9" hidden="1"/>
    <cellStyle name="Hipervínculo visitado" xfId="117" builtinId="9" hidden="1"/>
    <cellStyle name="Hipervínculo visitado" xfId="118" builtinId="9" hidden="1"/>
    <cellStyle name="Hipervínculo visitado" xfId="119" builtinId="9" hidden="1"/>
    <cellStyle name="Hipervínculo visitado" xfId="120" builtinId="9" hidden="1"/>
    <cellStyle name="Hipervínculo visitado" xfId="121" builtinId="9" hidden="1"/>
    <cellStyle name="Hipervínculo visitado" xfId="122" builtinId="9" hidden="1"/>
    <cellStyle name="Hipervínculo visitado" xfId="123" builtinId="9" hidden="1"/>
    <cellStyle name="Hipervínculo visitado" xfId="124" builtinId="9" hidden="1"/>
    <cellStyle name="Hipervínculo visitado" xfId="125" builtinId="9" hidden="1"/>
    <cellStyle name="Hipervínculo visitado" xfId="126" builtinId="9" hidden="1"/>
    <cellStyle name="Hipervínculo visitado" xfId="127" builtinId="9" hidden="1"/>
    <cellStyle name="Hipervínculo visitado" xfId="128" builtinId="9" hidden="1"/>
    <cellStyle name="Hipervínculo visitado" xfId="129" builtinId="9" hidden="1"/>
    <cellStyle name="Hipervínculo visitado" xfId="130" builtinId="9" hidden="1"/>
    <cellStyle name="Hipervínculo visitado" xfId="131" builtinId="9" hidden="1"/>
    <cellStyle name="Hipervínculo visitado" xfId="132" builtinId="9" hidden="1"/>
    <cellStyle name="Hipervínculo visitado" xfId="133" builtinId="9" hidden="1"/>
    <cellStyle name="Hipervínculo visitado" xfId="134" builtinId="9" hidden="1"/>
    <cellStyle name="Hipervínculo visitado" xfId="135" builtinId="9" hidden="1"/>
    <cellStyle name="Hipervínculo visitado" xfId="136" builtinId="9" hidden="1"/>
    <cellStyle name="Hipervínculo visitado" xfId="137" builtinId="9" hidden="1"/>
    <cellStyle name="Hipervínculo visitado" xfId="138" builtinId="9" hidden="1"/>
    <cellStyle name="Hipervínculo visitado" xfId="139" builtinId="9" hidden="1"/>
    <cellStyle name="Hipervínculo visitado" xfId="140" builtinId="9" hidden="1"/>
    <cellStyle name="Hipervínculo visitado" xfId="141" builtinId="9" hidden="1"/>
    <cellStyle name="Hipervínculo visitado" xfId="142" builtinId="9" hidden="1"/>
    <cellStyle name="Hipervínculo visitado" xfId="143" builtinId="9" hidden="1"/>
    <cellStyle name="Hipervínculo visitado" xfId="144" builtinId="9" hidden="1"/>
    <cellStyle name="Hipervínculo visitado" xfId="145" builtinId="9" hidden="1"/>
    <cellStyle name="Hipervínculo visitado" xfId="146" builtinId="9" hidden="1"/>
    <cellStyle name="Hipervínculo visitado" xfId="147" builtinId="9" hidden="1"/>
    <cellStyle name="Hipervínculo visitado" xfId="148" builtinId="9" hidden="1"/>
    <cellStyle name="Hipervínculo visitado" xfId="149" builtinId="9" hidden="1"/>
    <cellStyle name="Hipervínculo visitado" xfId="150" builtinId="9" hidden="1"/>
    <cellStyle name="Hipervínculo visitado" xfId="151" builtinId="9" hidden="1"/>
    <cellStyle name="Hipervínculo visitado" xfId="152" builtinId="9" hidden="1"/>
    <cellStyle name="Hipervínculo visitado" xfId="153" builtinId="9" hidden="1"/>
    <cellStyle name="Hipervínculo visitado" xfId="154" builtinId="9" hidden="1"/>
    <cellStyle name="Hipervínculo visitado" xfId="155" builtinId="9" hidden="1"/>
    <cellStyle name="Hipervínculo visitado" xfId="156" builtinId="9" hidden="1"/>
    <cellStyle name="Hipervínculo visitado" xfId="157" builtinId="9" hidden="1"/>
    <cellStyle name="Hipervínculo visitado" xfId="158" builtinId="9" hidden="1"/>
    <cellStyle name="Hipervínculo visitado" xfId="159" builtinId="9" hidden="1"/>
    <cellStyle name="Hipervínculo visitado" xfId="160" builtinId="9" hidden="1"/>
    <cellStyle name="Hipervínculo visitado" xfId="161" builtinId="9" hidden="1"/>
    <cellStyle name="Hipervínculo visitado" xfId="162" builtinId="9" hidden="1"/>
    <cellStyle name="Hipervínculo visitado" xfId="163" builtinId="9" hidden="1"/>
    <cellStyle name="Hipervínculo visitado" xfId="164" builtinId="9" hidden="1"/>
    <cellStyle name="Hipervínculo visitado" xfId="165" builtinId="9" hidden="1"/>
    <cellStyle name="Hipervínculo visitado" xfId="166" builtinId="9" hidden="1"/>
    <cellStyle name="Hipervínculo visitado" xfId="167" builtinId="9" hidden="1"/>
    <cellStyle name="Hipervínculo visitado" xfId="168" builtinId="9" hidden="1"/>
    <cellStyle name="Hipervínculo visitado" xfId="169" builtinId="9" hidden="1"/>
    <cellStyle name="Hipervínculo visitado" xfId="170" builtinId="9" hidden="1"/>
    <cellStyle name="Hipervínculo visitado" xfId="171" builtinId="9" hidden="1"/>
    <cellStyle name="Hipervínculo visitado" xfId="172" builtinId="9" hidden="1"/>
    <cellStyle name="Hipervínculo visitado" xfId="173" builtinId="9" hidden="1"/>
    <cellStyle name="Hipervínculo visitado" xfId="174" builtinId="9" hidden="1"/>
    <cellStyle name="Hipervínculo visitado" xfId="175" builtinId="9" hidden="1"/>
    <cellStyle name="Hipervínculo visitado" xfId="176" builtinId="9" hidden="1"/>
    <cellStyle name="Hipervínculo visitado" xfId="177" builtinId="9" hidden="1"/>
    <cellStyle name="Hipervínculo visitado" xfId="178" builtinId="9" hidden="1"/>
    <cellStyle name="Hipervínculo visitado" xfId="179" builtinId="9" hidden="1"/>
    <cellStyle name="Hipervínculo visitado" xfId="180" builtinId="9" hidden="1"/>
    <cellStyle name="Hipervínculo visitado" xfId="181" builtinId="9" hidden="1"/>
    <cellStyle name="Hipervínculo visitado" xfId="182" builtinId="9" hidden="1"/>
    <cellStyle name="Hipervínculo visitado" xfId="183" builtinId="9" hidden="1"/>
    <cellStyle name="Hipervínculo visitado" xfId="184" builtinId="9" hidden="1"/>
    <cellStyle name="Hipervínculo visitado" xfId="185" builtinId="9" hidden="1"/>
    <cellStyle name="Hipervínculo visitado" xfId="186" builtinId="9" hidden="1"/>
    <cellStyle name="Hipervínculo visitado" xfId="187" builtinId="9" hidden="1"/>
    <cellStyle name="Hipervínculo visitado" xfId="188" builtinId="9" hidden="1"/>
    <cellStyle name="Hipervínculo visitado" xfId="189" builtinId="9" hidden="1"/>
    <cellStyle name="Hipervínculo visitado" xfId="190" builtinId="9" hidden="1"/>
    <cellStyle name="Hipervínculo visitado" xfId="191" builtinId="9" hidden="1"/>
    <cellStyle name="Hipervínculo visitado" xfId="192" builtinId="9" hidden="1"/>
    <cellStyle name="Hipervínculo visitado" xfId="193" builtinId="9" hidden="1"/>
    <cellStyle name="Hipervínculo visitado" xfId="194" builtinId="9" hidden="1"/>
    <cellStyle name="Hipervínculo visitado" xfId="195" builtinId="9" hidden="1"/>
    <cellStyle name="Hipervínculo visitado" xfId="196" builtinId="9" hidden="1"/>
    <cellStyle name="Hipervínculo visitado" xfId="197" builtinId="9" hidden="1"/>
    <cellStyle name="Hipervínculo visitado" xfId="198" builtinId="9" hidden="1"/>
    <cellStyle name="Hipervínculo visitado" xfId="199" builtinId="9" hidden="1"/>
    <cellStyle name="Hipervínculo visitado" xfId="200" builtinId="9" hidden="1"/>
    <cellStyle name="Hipervínculo visitado" xfId="201" builtinId="9" hidden="1"/>
    <cellStyle name="Hipervínculo visitado" xfId="202" builtinId="9" hidden="1"/>
    <cellStyle name="Hipervínculo visitado" xfId="203" builtinId="9" hidden="1"/>
    <cellStyle name="Hipervínculo visitado" xfId="204" builtinId="9" hidden="1"/>
    <cellStyle name="Hipervínculo visitado" xfId="205" builtinId="9" hidden="1"/>
    <cellStyle name="Hipervínculo visitado" xfId="206" builtinId="9" hidden="1"/>
    <cellStyle name="Hipervínculo visitado" xfId="207" builtinId="9" hidden="1"/>
    <cellStyle name="Hipervínculo visitado" xfId="208" builtinId="9" hidden="1"/>
    <cellStyle name="Hipervínculo visitado" xfId="209" builtinId="9" hidden="1"/>
    <cellStyle name="Hipervínculo visitado" xfId="210" builtinId="9" hidden="1"/>
    <cellStyle name="Hipervínculo visitado" xfId="211" builtinId="9" hidden="1"/>
    <cellStyle name="Hipervínculo visitado" xfId="212" builtinId="9" hidden="1"/>
    <cellStyle name="Hipervínculo visitado" xfId="213" builtinId="9" hidden="1"/>
    <cellStyle name="Hipervínculo visitado" xfId="214" builtinId="9" hidden="1"/>
    <cellStyle name="Hipervínculo visitado" xfId="215" builtinId="9" hidden="1"/>
    <cellStyle name="Hipervínculo visitado" xfId="216" builtinId="9" hidden="1"/>
    <cellStyle name="Hipervínculo visitado" xfId="217" builtinId="9" hidden="1"/>
    <cellStyle name="Hipervínculo visitado" xfId="218" builtinId="9" hidden="1"/>
    <cellStyle name="Hipervínculo visitado" xfId="219" builtinId="9" hidden="1"/>
    <cellStyle name="Hipervínculo visitado" xfId="220" builtinId="9" hidden="1"/>
    <cellStyle name="Hipervínculo visitado" xfId="221" builtinId="9" hidden="1"/>
    <cellStyle name="Hipervínculo visitado" xfId="222" builtinId="9" hidden="1"/>
    <cellStyle name="Hipervínculo visitado" xfId="223" builtinId="9" hidden="1"/>
    <cellStyle name="Hipervínculo visitado" xfId="224" builtinId="9" hidden="1"/>
    <cellStyle name="Hipervínculo visitado" xfId="225" builtinId="9" hidden="1"/>
    <cellStyle name="Hipervínculo visitado" xfId="226" builtinId="9" hidden="1"/>
    <cellStyle name="Hipervínculo visitado" xfId="227" builtinId="9" hidden="1"/>
    <cellStyle name="Hipervínculo visitado" xfId="228" builtinId="9" hidden="1"/>
    <cellStyle name="Hipervínculo visitado" xfId="229" builtinId="9" hidden="1"/>
    <cellStyle name="Hipervínculo visitado" xfId="230" builtinId="9" hidden="1"/>
    <cellStyle name="Hipervínculo visitado" xfId="231" builtinId="9" hidden="1"/>
    <cellStyle name="Hipervínculo visitado" xfId="232" builtinId="9" hidden="1"/>
    <cellStyle name="Hipervínculo visitado" xfId="233" builtinId="9" hidden="1"/>
    <cellStyle name="Hipervínculo visitado" xfId="234" builtinId="9" hidden="1"/>
    <cellStyle name="Hipervínculo visitado" xfId="235" builtinId="9" hidden="1"/>
    <cellStyle name="Hipervínculo visitado" xfId="236" builtinId="9" hidden="1"/>
    <cellStyle name="Hipervínculo visitado" xfId="237" builtinId="9" hidden="1"/>
    <cellStyle name="Hipervínculo visitado" xfId="238" builtinId="9" hidden="1"/>
    <cellStyle name="Hipervínculo visitado" xfId="239" builtinId="9" hidden="1"/>
    <cellStyle name="Hipervínculo visitado" xfId="240" builtinId="9" hidden="1"/>
    <cellStyle name="Hipervínculo visitado" xfId="241" builtinId="9" hidden="1"/>
    <cellStyle name="Hipervínculo visitado" xfId="242" builtinId="9" hidden="1"/>
    <cellStyle name="Hipervínculo visitado" xfId="243" builtinId="9" hidden="1"/>
    <cellStyle name="Hipervínculo visitado" xfId="244" builtinId="9" hidden="1"/>
    <cellStyle name="Hipervínculo visitado" xfId="245" builtinId="9" hidden="1"/>
    <cellStyle name="Hipervínculo visitado" xfId="246" builtinId="9" hidden="1"/>
    <cellStyle name="Hipervínculo visitado" xfId="247" builtinId="9" hidden="1"/>
    <cellStyle name="Hipervínculo visitado" xfId="248" builtinId="9" hidden="1"/>
    <cellStyle name="Hipervínculo visitado" xfId="249" builtinId="9" hidden="1"/>
    <cellStyle name="Hipervínculo visitado" xfId="250" builtinId="9" hidden="1"/>
    <cellStyle name="Hipervínculo visitado" xfId="251" builtinId="9" hidden="1"/>
    <cellStyle name="Hipervínculo visitado" xfId="252" builtinId="9" hidden="1"/>
    <cellStyle name="Hipervínculo visitado" xfId="253" builtinId="9" hidden="1"/>
    <cellStyle name="Hipervínculo visitado" xfId="254" builtinId="9" hidden="1"/>
    <cellStyle name="Hipervínculo visitado" xfId="255" builtinId="9" hidden="1"/>
    <cellStyle name="Hipervínculo visitado" xfId="256" builtinId="9" hidden="1"/>
    <cellStyle name="Hipervínculo visitado" xfId="257" builtinId="9" hidden="1"/>
    <cellStyle name="Hipervínculo visitado" xfId="258" builtinId="9" hidden="1"/>
    <cellStyle name="Hipervínculo visitado" xfId="259" builtinId="9" hidden="1"/>
    <cellStyle name="Hipervínculo visitado" xfId="260" builtinId="9" hidden="1"/>
    <cellStyle name="Hipervínculo visitado" xfId="261" builtinId="9" hidden="1"/>
    <cellStyle name="Hipervínculo visitado" xfId="262" builtinId="9" hidden="1"/>
    <cellStyle name="Hipervínculo visitado" xfId="263" builtinId="9" hidden="1"/>
    <cellStyle name="Hipervínculo visitado" xfId="264" builtinId="9" hidden="1"/>
    <cellStyle name="Hipervínculo visitado" xfId="265" builtinId="9" hidden="1"/>
    <cellStyle name="Hipervínculo visitado" xfId="266" builtinId="9" hidden="1"/>
    <cellStyle name="Hipervínculo visitado" xfId="267" builtinId="9" hidden="1"/>
    <cellStyle name="Hipervínculo visitado" xfId="268" builtinId="9" hidden="1"/>
    <cellStyle name="Hipervínculo visitado" xfId="269" builtinId="9" hidden="1"/>
    <cellStyle name="Hipervínculo visitado" xfId="270" builtinId="9" hidden="1"/>
    <cellStyle name="Hipervínculo visitado" xfId="271" builtinId="9" hidden="1"/>
    <cellStyle name="Hipervínculo visitado" xfId="272" builtinId="9" hidden="1"/>
    <cellStyle name="Hipervínculo visitado" xfId="273" builtinId="9" hidden="1"/>
    <cellStyle name="Hipervínculo visitado" xfId="274" builtinId="9" hidden="1"/>
    <cellStyle name="Hipervínculo visitado" xfId="275" builtinId="9" hidden="1"/>
    <cellStyle name="Hipervínculo visitado" xfId="276" builtinId="9" hidden="1"/>
    <cellStyle name="Hipervínculo visitado" xfId="277" builtinId="9" hidden="1"/>
    <cellStyle name="Hipervínculo visitado" xfId="278" builtinId="9" hidden="1"/>
    <cellStyle name="Hipervínculo visitado" xfId="279" builtinId="9" hidden="1"/>
    <cellStyle name="Hipervínculo visitado" xfId="280" builtinId="9" hidden="1"/>
    <cellStyle name="Hipervínculo visitado" xfId="281" builtinId="9" hidden="1"/>
    <cellStyle name="Hipervínculo visitado" xfId="282" builtinId="9" hidden="1"/>
    <cellStyle name="Hipervínculo visitado" xfId="283" builtinId="9" hidden="1"/>
    <cellStyle name="Hipervínculo visitado" xfId="284" builtinId="9" hidden="1"/>
    <cellStyle name="Hipervínculo visitado" xfId="285" builtinId="9" hidden="1"/>
    <cellStyle name="Hipervínculo visitado" xfId="286" builtinId="9" hidden="1"/>
    <cellStyle name="Hipervínculo visitado" xfId="287" builtinId="9" hidden="1"/>
    <cellStyle name="Hipervínculo visitado" xfId="288" builtinId="9" hidden="1"/>
    <cellStyle name="Hipervínculo visitado" xfId="289" builtinId="9" hidden="1"/>
    <cellStyle name="Hipervínculo visitado" xfId="290" builtinId="9" hidden="1"/>
    <cellStyle name="Hipervínculo visitado" xfId="291" builtinId="9" hidden="1"/>
    <cellStyle name="Hipervínculo visitado" xfId="292" builtinId="9" hidden="1"/>
    <cellStyle name="Hipervínculo visitado" xfId="293" builtinId="9" hidden="1"/>
    <cellStyle name="Hipervínculo visitado" xfId="294" builtinId="9" hidden="1"/>
    <cellStyle name="Hipervínculo visitado" xfId="295" builtinId="9" hidden="1"/>
    <cellStyle name="Hipervínculo visitado" xfId="296" builtinId="9" hidden="1"/>
    <cellStyle name="Hipervínculo visitado" xfId="297" builtinId="9" hidden="1"/>
    <cellStyle name="Hipervínculo visitado" xfId="298" builtinId="9" hidden="1"/>
    <cellStyle name="Hipervínculo visitado" xfId="299" builtinId="9" hidden="1"/>
    <cellStyle name="Hipervínculo visitado" xfId="300" builtinId="9" hidden="1"/>
    <cellStyle name="Hipervínculo visitado" xfId="301" builtinId="9" hidden="1"/>
    <cellStyle name="Hipervínculo visitado" xfId="302" builtinId="9" hidden="1"/>
    <cellStyle name="Hipervínculo visitado" xfId="303" builtinId="9" hidden="1"/>
    <cellStyle name="Hipervínculo visitado" xfId="304" builtinId="9" hidden="1"/>
    <cellStyle name="Hipervínculo visitado" xfId="305" builtinId="9" hidden="1"/>
    <cellStyle name="Hipervínculo visitado" xfId="306" builtinId="9" hidden="1"/>
    <cellStyle name="Hipervínculo visitado" xfId="307" builtinId="9" hidden="1"/>
    <cellStyle name="Hipervínculo visitado" xfId="308" builtinId="9" hidden="1"/>
    <cellStyle name="Hipervínculo visitado" xfId="309" builtinId="9" hidden="1"/>
    <cellStyle name="Hipervínculo visitado" xfId="310" builtinId="9" hidden="1"/>
    <cellStyle name="Hipervínculo visitado" xfId="311" builtinId="9" hidden="1"/>
    <cellStyle name="Hipervínculo visitado" xfId="312" builtinId="9" hidden="1"/>
    <cellStyle name="Hipervínculo visitado" xfId="313" builtinId="9" hidden="1"/>
    <cellStyle name="Hipervínculo visitado" xfId="314" builtinId="9" hidden="1"/>
    <cellStyle name="Hipervínculo visitado" xfId="315" builtinId="9" hidden="1"/>
    <cellStyle name="Hipervínculo visitado" xfId="316" builtinId="9" hidden="1"/>
    <cellStyle name="Hipervínculo visitado" xfId="317" builtinId="9" hidden="1"/>
    <cellStyle name="Hipervínculo visitado" xfId="318" builtinId="9" hidden="1"/>
    <cellStyle name="Hipervínculo visitado" xfId="319" builtinId="9" hidden="1"/>
    <cellStyle name="Hipervínculo visitado" xfId="320" builtinId="9" hidden="1"/>
    <cellStyle name="Hipervínculo visitado" xfId="321" builtinId="9" hidden="1"/>
    <cellStyle name="Hipervínculo visitado" xfId="322" builtinId="9" hidden="1"/>
    <cellStyle name="Hipervínculo visitado" xfId="323" builtinId="9" hidden="1"/>
    <cellStyle name="Hipervínculo visitado" xfId="324" builtinId="9" hidden="1"/>
    <cellStyle name="Hipervínculo visitado" xfId="325" builtinId="9" hidden="1"/>
    <cellStyle name="Hipervínculo visitado" xfId="326" builtinId="9" hidden="1"/>
    <cellStyle name="Hipervínculo visitado" xfId="327" builtinId="9" hidden="1"/>
    <cellStyle name="Hipervínculo visitado" xfId="328" builtinId="9" hidden="1"/>
    <cellStyle name="Hipervínculo visitado" xfId="329" builtinId="9" hidden="1"/>
    <cellStyle name="Hipervínculo visitado" xfId="330" builtinId="9" hidden="1"/>
    <cellStyle name="Hipervínculo visitado" xfId="331" builtinId="9" hidden="1"/>
    <cellStyle name="Hipervínculo visitado" xfId="332" builtinId="9" hidden="1"/>
    <cellStyle name="Hipervínculo visitado" xfId="333" builtinId="9" hidden="1"/>
    <cellStyle name="Hipervínculo visitado" xfId="334" builtinId="9" hidden="1"/>
    <cellStyle name="Hipervínculo visitado" xfId="335" builtinId="9" hidden="1"/>
    <cellStyle name="Hipervínculo visitado" xfId="336" builtinId="9" hidden="1"/>
    <cellStyle name="Hipervínculo visitado" xfId="337" builtinId="9" hidden="1"/>
    <cellStyle name="Hipervínculo visitado" xfId="338" builtinId="9" hidden="1"/>
    <cellStyle name="Hipervínculo visitado" xfId="339" builtinId="9" hidden="1"/>
    <cellStyle name="Hipervínculo visitado" xfId="340" builtinId="9" hidden="1"/>
    <cellStyle name="Hipervínculo visitado" xfId="341" builtinId="9" hidden="1"/>
    <cellStyle name="Hipervínculo visitado" xfId="342" builtinId="9" hidden="1"/>
    <cellStyle name="Hipervínculo visitado" xfId="343" builtinId="9" hidden="1"/>
    <cellStyle name="Hipervínculo visitado" xfId="344" builtinId="9" hidden="1"/>
    <cellStyle name="Hipervínculo visitado" xfId="345" builtinId="9" hidden="1"/>
    <cellStyle name="Hipervínculo visitado" xfId="346" builtinId="9" hidden="1"/>
    <cellStyle name="Hipervínculo visitado" xfId="347" builtinId="9" hidden="1"/>
    <cellStyle name="Hipervínculo visitado" xfId="348" builtinId="9" hidden="1"/>
    <cellStyle name="Hipervínculo visitado" xfId="349" builtinId="9" hidden="1"/>
    <cellStyle name="Hipervínculo visitado" xfId="350" builtinId="9" hidden="1"/>
    <cellStyle name="Hipervínculo visitado" xfId="351" builtinId="9" hidden="1"/>
    <cellStyle name="Hipervínculo visitado" xfId="352" builtinId="9" hidden="1"/>
    <cellStyle name="Hipervínculo visitado" xfId="353" builtinId="9" hidden="1"/>
    <cellStyle name="Hipervínculo visitado" xfId="354" builtinId="9" hidden="1"/>
    <cellStyle name="Hipervínculo visitado" xfId="355" builtinId="9" hidden="1"/>
    <cellStyle name="Hipervínculo visitado" xfId="356" builtinId="9" hidden="1"/>
    <cellStyle name="Hipervínculo visitado" xfId="357" builtinId="9" hidden="1"/>
    <cellStyle name="Hipervínculo visitado" xfId="358" builtinId="9" hidden="1"/>
    <cellStyle name="Hipervínculo visitado" xfId="359" builtinId="9" hidden="1"/>
    <cellStyle name="Hipervínculo visitado" xfId="360" builtinId="9" hidden="1"/>
    <cellStyle name="Hipervínculo visitado" xfId="361" builtinId="9" hidden="1"/>
    <cellStyle name="Hipervínculo visitado" xfId="362" builtinId="9" hidden="1"/>
    <cellStyle name="Hipervínculo visitado" xfId="363" builtinId="9" hidden="1"/>
    <cellStyle name="Hipervínculo visitado" xfId="364" builtinId="9" hidden="1"/>
    <cellStyle name="Hipervínculo visitado" xfId="365" builtinId="9" hidden="1"/>
    <cellStyle name="Hipervínculo visitado" xfId="366" builtinId="9" hidden="1"/>
    <cellStyle name="Hipervínculo visitado" xfId="367" builtinId="9" hidden="1"/>
    <cellStyle name="Hipervínculo visitado" xfId="368" builtinId="9" hidden="1"/>
    <cellStyle name="Hipervínculo visitado" xfId="369" builtinId="9" hidden="1"/>
    <cellStyle name="Hipervínculo visitado" xfId="370" builtinId="9" hidden="1"/>
    <cellStyle name="Hipervínculo visitado" xfId="371" builtinId="9" hidden="1"/>
    <cellStyle name="Hipervínculo visitado" xfId="372" builtinId="9" hidden="1"/>
    <cellStyle name="Hipervínculo visitado" xfId="373" builtinId="9" hidden="1"/>
    <cellStyle name="Hipervínculo visitado" xfId="374" builtinId="9" hidden="1"/>
    <cellStyle name="Hipervínculo visitado" xfId="375" builtinId="9" hidden="1"/>
    <cellStyle name="Hipervínculo visitado" xfId="376" builtinId="9" hidden="1"/>
    <cellStyle name="Hipervínculo visitado" xfId="377" builtinId="9" hidden="1"/>
    <cellStyle name="Hipervínculo visitado" xfId="378" builtinId="9" hidden="1"/>
    <cellStyle name="Hipervínculo visitado" xfId="379" builtinId="9" hidden="1"/>
    <cellStyle name="Hipervínculo visitado" xfId="380" builtinId="9" hidden="1"/>
    <cellStyle name="Hipervínculo visitado" xfId="381" builtinId="9" hidden="1"/>
    <cellStyle name="Hipervínculo visitado" xfId="382" builtinId="9" hidden="1"/>
    <cellStyle name="Hipervínculo visitado" xfId="383" builtinId="9" hidden="1"/>
    <cellStyle name="Hipervínculo visitado" xfId="384" builtinId="9" hidden="1"/>
    <cellStyle name="Hipervínculo visitado" xfId="385" builtinId="9" hidden="1"/>
    <cellStyle name="Hipervínculo visitado" xfId="386" builtinId="9" hidden="1"/>
    <cellStyle name="Hipervínculo visitado" xfId="387" builtinId="9" hidden="1"/>
    <cellStyle name="Hipervínculo visitado" xfId="388" builtinId="9" hidden="1"/>
    <cellStyle name="Hipervínculo visitado" xfId="389" builtinId="9" hidden="1"/>
    <cellStyle name="Hipervínculo visitado" xfId="390" builtinId="9" hidden="1"/>
    <cellStyle name="Hipervínculo visitado" xfId="391" builtinId="9" hidden="1"/>
    <cellStyle name="Hipervínculo visitado" xfId="392" builtinId="9" hidden="1"/>
    <cellStyle name="Hipervínculo visitado" xfId="393" builtinId="9" hidden="1"/>
    <cellStyle name="Hipervínculo visitado" xfId="394" builtinId="9" hidden="1"/>
    <cellStyle name="Hipervínculo visitado" xfId="395" builtinId="9" hidden="1"/>
    <cellStyle name="Hipervínculo visitado" xfId="396" builtinId="9" hidden="1"/>
    <cellStyle name="Hipervínculo visitado" xfId="397" builtinId="9" hidden="1"/>
    <cellStyle name="Hipervínculo visitado" xfId="398" builtinId="9" hidden="1"/>
    <cellStyle name="Hipervínculo visitado" xfId="399" builtinId="9" hidden="1"/>
    <cellStyle name="Hipervínculo visitado" xfId="400" builtinId="9" hidden="1"/>
    <cellStyle name="Hipervínculo visitado" xfId="401" builtinId="9" hidden="1"/>
    <cellStyle name="Hipervínculo visitado" xfId="402" builtinId="9" hidden="1"/>
    <cellStyle name="Hipervínculo visitado" xfId="403" builtinId="9" hidden="1"/>
    <cellStyle name="Hipervínculo visitado" xfId="404" builtinId="9" hidden="1"/>
    <cellStyle name="Hipervínculo visitado" xfId="405" builtinId="9" hidden="1"/>
    <cellStyle name="Hipervínculo visitado" xfId="406" builtinId="9" hidden="1"/>
    <cellStyle name="Hipervínculo visitado" xfId="407" builtinId="9" hidden="1"/>
    <cellStyle name="Hipervínculo visitado" xfId="408" builtinId="9" hidden="1"/>
    <cellStyle name="Hipervínculo visitado" xfId="409" builtinId="9" hidden="1"/>
    <cellStyle name="Hipervínculo visitado" xfId="410" builtinId="9" hidden="1"/>
    <cellStyle name="Hipervínculo visitado" xfId="411" builtinId="9" hidden="1"/>
    <cellStyle name="Hipervínculo visitado" xfId="412" builtinId="9" hidden="1"/>
    <cellStyle name="Hipervínculo visitado" xfId="413" builtinId="9" hidden="1"/>
    <cellStyle name="Hipervínculo visitado" xfId="414" builtinId="9" hidden="1"/>
    <cellStyle name="Hipervínculo visitado" xfId="415" builtinId="9" hidden="1"/>
    <cellStyle name="Hipervínculo visitado" xfId="416" builtinId="9" hidden="1"/>
    <cellStyle name="Hipervínculo visitado" xfId="417" builtinId="9" hidden="1"/>
    <cellStyle name="Hipervínculo visitado" xfId="418" builtinId="9" hidden="1"/>
    <cellStyle name="Hipervínculo visitado" xfId="419" builtinId="9" hidden="1"/>
    <cellStyle name="Hipervínculo visitado" xfId="420" builtinId="9" hidden="1"/>
    <cellStyle name="Hipervínculo visitado" xfId="421" builtinId="9" hidden="1"/>
    <cellStyle name="Hipervínculo visitado" xfId="422" builtinId="9" hidden="1"/>
    <cellStyle name="Hipervínculo visitado" xfId="423" builtinId="9" hidden="1"/>
    <cellStyle name="Hipervínculo visitado" xfId="424" builtinId="9" hidden="1"/>
    <cellStyle name="Hipervínculo visitado" xfId="425" builtinId="9" hidden="1"/>
    <cellStyle name="Hipervínculo visitado" xfId="426" builtinId="9" hidden="1"/>
    <cellStyle name="Hipervínculo visitado" xfId="427" builtinId="9" hidden="1"/>
    <cellStyle name="Hipervínculo visitado" xfId="428" builtinId="9" hidden="1"/>
    <cellStyle name="Hipervínculo visitado" xfId="429" builtinId="9" hidden="1"/>
    <cellStyle name="Hipervínculo visitado" xfId="430" builtinId="9" hidden="1"/>
    <cellStyle name="Hipervínculo visitado" xfId="431" builtinId="9" hidden="1"/>
    <cellStyle name="Hipervínculo visitado" xfId="432" builtinId="9" hidden="1"/>
    <cellStyle name="Hipervínculo visitado" xfId="433" builtinId="9" hidden="1"/>
    <cellStyle name="Hipervínculo visitado" xfId="434" builtinId="9" hidden="1"/>
    <cellStyle name="Hipervínculo visitado" xfId="435" builtinId="9" hidden="1"/>
    <cellStyle name="Hipervínculo visitado" xfId="436" builtinId="9" hidden="1"/>
    <cellStyle name="Hipervínculo visitado" xfId="437" builtinId="9" hidden="1"/>
    <cellStyle name="Hipervínculo visitado" xfId="438" builtinId="9" hidden="1"/>
    <cellStyle name="Hipervínculo visitado" xfId="439" builtinId="9" hidden="1"/>
    <cellStyle name="Hipervínculo visitado" xfId="440" builtinId="9" hidden="1"/>
    <cellStyle name="Hipervínculo visitado" xfId="441" builtinId="9" hidden="1"/>
    <cellStyle name="Hipervínculo visitado" xfId="442" builtinId="9" hidden="1"/>
    <cellStyle name="Hipervínculo visitado" xfId="443" builtinId="9" hidden="1"/>
    <cellStyle name="Hipervínculo visitado" xfId="444" builtinId="9" hidden="1"/>
    <cellStyle name="Hipervínculo visitado" xfId="445" builtinId="9" hidden="1"/>
    <cellStyle name="Hipervínculo visitado" xfId="446" builtinId="9" hidden="1"/>
    <cellStyle name="Hipervínculo visitado" xfId="447" builtinId="9" hidden="1"/>
    <cellStyle name="Hipervínculo visitado" xfId="448" builtinId="9" hidden="1"/>
    <cellStyle name="Hipervínculo visitado" xfId="449" builtinId="9" hidden="1"/>
    <cellStyle name="Hipervínculo visitado" xfId="450" builtinId="9" hidden="1"/>
    <cellStyle name="Hipervínculo visitado" xfId="451" builtinId="9" hidden="1"/>
    <cellStyle name="Hipervínculo visitado" xfId="452" builtinId="9" hidden="1"/>
    <cellStyle name="Hipervínculo visitado" xfId="453" builtinId="9" hidden="1"/>
    <cellStyle name="Hipervínculo visitado" xfId="454" builtinId="9" hidden="1"/>
    <cellStyle name="Hipervínculo visitado" xfId="455" builtinId="9" hidden="1"/>
    <cellStyle name="Hipervínculo visitado" xfId="456" builtinId="9" hidden="1"/>
    <cellStyle name="Hipervínculo visitado" xfId="457" builtinId="9" hidden="1"/>
    <cellStyle name="Hipervínculo visitado" xfId="458" builtinId="9" hidden="1"/>
    <cellStyle name="Hipervínculo visitado" xfId="459" builtinId="9" hidden="1"/>
    <cellStyle name="Hipervínculo visitado" xfId="460" builtinId="9" hidden="1"/>
    <cellStyle name="Hipervínculo visitado" xfId="461" builtinId="9" hidden="1"/>
    <cellStyle name="Hipervínculo visitado" xfId="462" builtinId="9" hidden="1"/>
    <cellStyle name="Hipervínculo visitado" xfId="463" builtinId="9" hidden="1"/>
    <cellStyle name="Hipervínculo visitado" xfId="464" builtinId="9" hidden="1"/>
    <cellStyle name="Hipervínculo visitado" xfId="465" builtinId="9" hidden="1"/>
    <cellStyle name="Hipervínculo visitado" xfId="466" builtinId="9" hidden="1"/>
    <cellStyle name="Hipervínculo visitado" xfId="467" builtinId="9" hidden="1"/>
    <cellStyle name="Hipervínculo visitado" xfId="468" builtinId="9" hidden="1"/>
    <cellStyle name="Hipervínculo visitado" xfId="469" builtinId="9" hidden="1"/>
    <cellStyle name="Hipervínculo visitado" xfId="470" builtinId="9" hidden="1"/>
    <cellStyle name="Hipervínculo visitado" xfId="471" builtinId="9" hidden="1"/>
    <cellStyle name="Hipervínculo visitado" xfId="472" builtinId="9" hidden="1"/>
    <cellStyle name="Hipervínculo visitado" xfId="473" builtinId="9" hidden="1"/>
    <cellStyle name="Hipervínculo visitado" xfId="474" builtinId="9" hidden="1"/>
    <cellStyle name="Hipervínculo visitado" xfId="475" builtinId="9" hidden="1"/>
    <cellStyle name="Hipervínculo visitado" xfId="476" builtinId="9" hidden="1"/>
    <cellStyle name="Hipervínculo visitado" xfId="477" builtinId="9" hidden="1"/>
    <cellStyle name="Hipervínculo visitado" xfId="478" builtinId="9" hidden="1"/>
    <cellStyle name="Hipervínculo visitado" xfId="479" builtinId="9" hidden="1"/>
    <cellStyle name="Hipervínculo visitado" xfId="480" builtinId="9" hidden="1"/>
    <cellStyle name="Hipervínculo visitado" xfId="481" builtinId="9" hidden="1"/>
    <cellStyle name="Hipervínculo visitado" xfId="482" builtinId="9" hidden="1"/>
    <cellStyle name="Hipervínculo visitado" xfId="483" builtinId="9" hidden="1"/>
    <cellStyle name="Hipervínculo visitado" xfId="484" builtinId="9" hidden="1"/>
    <cellStyle name="Hipervínculo visitado" xfId="485" builtinId="9" hidden="1"/>
    <cellStyle name="Hipervínculo visitado" xfId="486" builtinId="9" hidden="1"/>
    <cellStyle name="Hipervínculo visitado" xfId="487" builtinId="9" hidden="1"/>
    <cellStyle name="Hipervínculo visitado" xfId="488" builtinId="9" hidden="1"/>
    <cellStyle name="Hipervínculo visitado" xfId="489" builtinId="9" hidden="1"/>
    <cellStyle name="Hipervínculo visitado" xfId="490" builtinId="9" hidden="1"/>
    <cellStyle name="Hipervínculo visitado" xfId="491" builtinId="9" hidden="1"/>
    <cellStyle name="Hipervínculo visitado" xfId="492" builtinId="9" hidden="1"/>
    <cellStyle name="Hipervínculo visitado" xfId="493" builtinId="9" hidden="1"/>
    <cellStyle name="Hipervínculo visitado" xfId="494" builtinId="9" hidden="1"/>
    <cellStyle name="Hipervínculo visitado" xfId="495" builtinId="9" hidden="1"/>
    <cellStyle name="Hipervínculo visitado" xfId="496" builtinId="9" hidden="1"/>
    <cellStyle name="Hipervínculo visitado" xfId="497" builtinId="9" hidden="1"/>
    <cellStyle name="Hipervínculo visitado" xfId="498" builtinId="9" hidden="1"/>
    <cellStyle name="Hipervínculo visitado" xfId="499" builtinId="9" hidden="1"/>
    <cellStyle name="Hipervínculo visitado" xfId="500" builtinId="9" hidden="1"/>
    <cellStyle name="Hipervínculo visitado" xfId="501" builtinId="9" hidden="1"/>
    <cellStyle name="Hipervínculo visitado" xfId="502" builtinId="9" hidden="1"/>
    <cellStyle name="Hipervínculo visitado" xfId="503" builtinId="9" hidden="1"/>
    <cellStyle name="Hipervínculo visitado" xfId="504" builtinId="9" hidden="1"/>
    <cellStyle name="Hipervínculo visitado" xfId="505" builtinId="9" hidden="1"/>
    <cellStyle name="Hipervínculo visitado" xfId="506" builtinId="9" hidden="1"/>
    <cellStyle name="Hipervínculo visitado" xfId="507" builtinId="9" hidden="1"/>
    <cellStyle name="Hipervínculo visitado" xfId="508" builtinId="9" hidden="1"/>
    <cellStyle name="Hipervínculo visitado" xfId="509" builtinId="9" hidden="1"/>
    <cellStyle name="Hipervínculo visitado" xfId="510" builtinId="9" hidden="1"/>
    <cellStyle name="Hipervínculo visitado" xfId="511" builtinId="9" hidden="1"/>
    <cellStyle name="Hipervínculo visitado" xfId="512" builtinId="9" hidden="1"/>
    <cellStyle name="Hipervínculo visitado" xfId="513" builtinId="9" hidden="1"/>
    <cellStyle name="Hipervínculo visitado" xfId="514" builtinId="9" hidden="1"/>
    <cellStyle name="Hipervínculo visitado" xfId="515" builtinId="9" hidden="1"/>
    <cellStyle name="Hipervínculo visitado" xfId="516" builtinId="9" hidden="1"/>
    <cellStyle name="Hipervínculo visitado" xfId="517" builtinId="9" hidden="1"/>
    <cellStyle name="Hipervínculo visitado" xfId="518" builtinId="9" hidden="1"/>
    <cellStyle name="Hipervínculo visitado" xfId="519" builtinId="9" hidden="1"/>
    <cellStyle name="Hipervínculo visitado" xfId="520" builtinId="9" hidden="1"/>
    <cellStyle name="Hipervínculo visitado" xfId="521" builtinId="9" hidden="1"/>
    <cellStyle name="Hipervínculo visitado" xfId="522" builtinId="9" hidden="1"/>
    <cellStyle name="Hipervínculo visitado" xfId="523" builtinId="9" hidden="1"/>
    <cellStyle name="Hipervínculo visitado" xfId="524" builtinId="9" hidden="1"/>
    <cellStyle name="Hipervínculo visitado" xfId="525" builtinId="9" hidden="1"/>
    <cellStyle name="Hipervínculo visitado" xfId="526" builtinId="9" hidden="1"/>
    <cellStyle name="Hipervínculo visitado" xfId="527" builtinId="9" hidden="1"/>
    <cellStyle name="Hipervínculo visitado" xfId="528" builtinId="9" hidden="1"/>
    <cellStyle name="Hipervínculo visitado" xfId="529" builtinId="9" hidden="1"/>
    <cellStyle name="Hipervínculo visitado" xfId="530" builtinId="9" hidden="1"/>
    <cellStyle name="Hipervínculo visitado" xfId="531" builtinId="9" hidden="1"/>
    <cellStyle name="Hipervínculo visitado" xfId="532" builtinId="9" hidden="1"/>
    <cellStyle name="Hipervínculo visitado" xfId="533" builtinId="9" hidden="1"/>
    <cellStyle name="Hipervínculo visitado" xfId="534" builtinId="9" hidden="1"/>
    <cellStyle name="Hipervínculo visitado" xfId="535" builtinId="9" hidden="1"/>
    <cellStyle name="Hipervínculo visitado" xfId="536" builtinId="9" hidden="1"/>
    <cellStyle name="Hipervínculo visitado" xfId="537" builtinId="9" hidden="1"/>
    <cellStyle name="Hipervínculo visitado" xfId="538" builtinId="9" hidden="1"/>
    <cellStyle name="Hipervínculo visitado" xfId="539" builtinId="9" hidden="1"/>
    <cellStyle name="Hipervínculo visitado" xfId="540" builtinId="9" hidden="1"/>
    <cellStyle name="Hipervínculo visitado" xfId="541" builtinId="9" hidden="1"/>
    <cellStyle name="Hipervínculo visitado" xfId="542" builtinId="9" hidden="1"/>
    <cellStyle name="Hipervínculo visitado" xfId="543" builtinId="9" hidden="1"/>
    <cellStyle name="Hipervínculo visitado" xfId="544" builtinId="9" hidden="1"/>
    <cellStyle name="Hipervínculo visitado" xfId="545" builtinId="9" hidden="1"/>
    <cellStyle name="Hipervínculo visitado" xfId="546" builtinId="9" hidden="1"/>
    <cellStyle name="Hipervínculo visitado" xfId="547" builtinId="9" hidden="1"/>
    <cellStyle name="Hipervínculo visitado" xfId="548" builtinId="9" hidden="1"/>
    <cellStyle name="Hipervínculo visitado" xfId="549" builtinId="9" hidden="1"/>
    <cellStyle name="Hipervínculo visitado" xfId="550" builtinId="9" hidden="1"/>
    <cellStyle name="Hipervínculo visitado" xfId="551" builtinId="9" hidden="1"/>
    <cellStyle name="Hipervínculo visitado" xfId="552" builtinId="9" hidden="1"/>
    <cellStyle name="Hipervínculo visitado" xfId="553" builtinId="9" hidden="1"/>
    <cellStyle name="Hipervínculo visitado" xfId="554" builtinId="9" hidden="1"/>
    <cellStyle name="Hipervínculo visitado" xfId="555" builtinId="9" hidden="1"/>
    <cellStyle name="Hipervínculo visitado" xfId="556" builtinId="9" hidden="1"/>
    <cellStyle name="Hipervínculo visitado" xfId="557" builtinId="9" hidden="1"/>
    <cellStyle name="Hipervínculo visitado" xfId="558" builtinId="9" hidden="1"/>
    <cellStyle name="Hipervínculo visitado" xfId="559" builtinId="9" hidden="1"/>
    <cellStyle name="Hipervínculo visitado" xfId="560" builtinId="9" hidden="1"/>
    <cellStyle name="Hipervínculo visitado" xfId="561" builtinId="9" hidden="1"/>
    <cellStyle name="Hipervínculo visitado" xfId="562" builtinId="9" hidden="1"/>
    <cellStyle name="Hipervínculo visitado" xfId="563" builtinId="9" hidden="1"/>
    <cellStyle name="Hipervínculo visitado" xfId="564" builtinId="9" hidden="1"/>
    <cellStyle name="Hipervínculo visitado" xfId="565" builtinId="9" hidden="1"/>
    <cellStyle name="Hipervínculo visitado" xfId="566" builtinId="9" hidden="1"/>
    <cellStyle name="Hipervínculo visitado" xfId="567" builtinId="9" hidden="1"/>
    <cellStyle name="Hipervínculo visitado" xfId="568" builtinId="9" hidden="1"/>
    <cellStyle name="Hipervínculo visitado" xfId="569" builtinId="9" hidden="1"/>
    <cellStyle name="Hipervínculo visitado" xfId="570" builtinId="9" hidden="1"/>
    <cellStyle name="Hipervínculo visitado" xfId="571" builtinId="9" hidden="1"/>
    <cellStyle name="Hipervínculo visitado" xfId="572" builtinId="9" hidden="1"/>
    <cellStyle name="Hipervínculo visitado" xfId="573" builtinId="9" hidden="1"/>
    <cellStyle name="Hipervínculo visitado" xfId="574" builtinId="9" hidden="1"/>
    <cellStyle name="Hipervínculo visitado" xfId="575" builtinId="9" hidden="1"/>
    <cellStyle name="Hipervínculo visitado" xfId="576" builtinId="9" hidden="1"/>
    <cellStyle name="Hipervínculo visitado" xfId="577" builtinId="9" hidden="1"/>
    <cellStyle name="Hipervínculo visitado" xfId="578" builtinId="9" hidden="1"/>
    <cellStyle name="Hipervínculo visitado" xfId="579" builtinId="9" hidden="1"/>
    <cellStyle name="Hipervínculo visitado" xfId="580" builtinId="9" hidden="1"/>
    <cellStyle name="Hipervínculo visitado" xfId="581" builtinId="9" hidden="1"/>
    <cellStyle name="Hipervínculo visitado" xfId="582" builtinId="9" hidden="1"/>
    <cellStyle name="Hipervínculo visitado" xfId="583" builtinId="9" hidden="1"/>
    <cellStyle name="Hipervínculo visitado" xfId="584" builtinId="9" hidden="1"/>
    <cellStyle name="Hipervínculo visitado" xfId="585" builtinId="9" hidden="1"/>
    <cellStyle name="Hipervínculo visitado" xfId="586" builtinId="9" hidden="1"/>
    <cellStyle name="Hipervínculo visitado" xfId="587" builtinId="9" hidden="1"/>
    <cellStyle name="Hipervínculo visitado" xfId="588" builtinId="9" hidden="1"/>
    <cellStyle name="Hipervínculo visitado" xfId="589" builtinId="9" hidden="1"/>
    <cellStyle name="Hipervínculo visitado" xfId="590" builtinId="9" hidden="1"/>
    <cellStyle name="Hipervínculo visitado" xfId="591" builtinId="9" hidden="1"/>
    <cellStyle name="Hipervínculo visitado" xfId="592" builtinId="9" hidden="1"/>
    <cellStyle name="Hipervínculo visitado" xfId="593" builtinId="9" hidden="1"/>
    <cellStyle name="Hipervínculo visitado" xfId="594" builtinId="9" hidden="1"/>
    <cellStyle name="Hipervínculo visitado" xfId="595" builtinId="9" hidden="1"/>
    <cellStyle name="Hipervínculo visitado" xfId="596" builtinId="9" hidden="1"/>
    <cellStyle name="Hipervínculo visitado" xfId="597" builtinId="9" hidden="1"/>
    <cellStyle name="Hipervínculo visitado" xfId="598" builtinId="9" hidden="1"/>
    <cellStyle name="Hipervínculo visitado" xfId="599" builtinId="9" hidden="1"/>
    <cellStyle name="Hipervínculo visitado" xfId="600" builtinId="9" hidden="1"/>
    <cellStyle name="Hipervínculo visitado" xfId="601" builtinId="9" hidden="1"/>
    <cellStyle name="Hipervínculo visitado" xfId="602" builtinId="9" hidden="1"/>
    <cellStyle name="Hipervínculo visitado" xfId="603" builtinId="9" hidden="1"/>
    <cellStyle name="Hipervínculo visitado" xfId="604" builtinId="9" hidden="1"/>
    <cellStyle name="Hipervínculo visitado" xfId="605" builtinId="9" hidden="1"/>
    <cellStyle name="Hipervínculo visitado" xfId="606" builtinId="9" hidden="1"/>
    <cellStyle name="Hipervínculo visitado" xfId="607" builtinId="9" hidden="1"/>
    <cellStyle name="Hipervínculo visitado" xfId="608" builtinId="9" hidden="1"/>
    <cellStyle name="Hipervínculo visitado" xfId="609" builtinId="9" hidden="1"/>
    <cellStyle name="Hipervínculo visitado" xfId="610" builtinId="9" hidden="1"/>
    <cellStyle name="Hipervínculo visitado" xfId="611" builtinId="9" hidden="1"/>
    <cellStyle name="Hipervínculo visitado" xfId="612" builtinId="9" hidden="1"/>
    <cellStyle name="Hipervínculo visitado" xfId="613" builtinId="9" hidden="1"/>
    <cellStyle name="Hipervínculo visitado" xfId="614" builtinId="9" hidden="1"/>
    <cellStyle name="Hipervínculo visitado" xfId="615" builtinId="9" hidden="1"/>
    <cellStyle name="Hipervínculo visitado" xfId="616" builtinId="9" hidden="1"/>
    <cellStyle name="Hipervínculo visitado" xfId="617" builtinId="9" hidden="1"/>
    <cellStyle name="Hipervínculo visitado" xfId="618" builtinId="9" hidden="1"/>
    <cellStyle name="Hipervínculo visitado" xfId="619" builtinId="9" hidden="1"/>
    <cellStyle name="Hipervínculo visitado" xfId="620" builtinId="9" hidden="1"/>
    <cellStyle name="Hipervínculo visitado" xfId="621" builtinId="9" hidden="1"/>
    <cellStyle name="Hipervínculo visitado" xfId="622" builtinId="9" hidden="1"/>
    <cellStyle name="Hipervínculo visitado" xfId="623" builtinId="9" hidden="1"/>
    <cellStyle name="Hipervínculo visitado" xfId="624" builtinId="9" hidden="1"/>
    <cellStyle name="Hipervínculo visitado" xfId="625" builtinId="9" hidden="1"/>
    <cellStyle name="Hipervínculo visitado" xfId="626" builtinId="9" hidden="1"/>
    <cellStyle name="Hipervínculo visitado" xfId="627" builtinId="9" hidden="1"/>
    <cellStyle name="Hipervínculo visitado" xfId="628" builtinId="9" hidden="1"/>
    <cellStyle name="Hipervínculo visitado" xfId="629" builtinId="9" hidden="1"/>
    <cellStyle name="Hipervínculo visitado" xfId="630" builtinId="9" hidden="1"/>
    <cellStyle name="Hipervínculo visitado" xfId="631" builtinId="9" hidden="1"/>
    <cellStyle name="Hipervínculo visitado" xfId="632" builtinId="9" hidden="1"/>
    <cellStyle name="Hipervínculo visitado" xfId="633" builtinId="9" hidden="1"/>
    <cellStyle name="Hipervínculo visitado" xfId="634" builtinId="9" hidden="1"/>
    <cellStyle name="Hipervínculo visitado" xfId="635" builtinId="9" hidden="1"/>
    <cellStyle name="Hipervínculo visitado" xfId="636" builtinId="9" hidden="1"/>
    <cellStyle name="Hipervínculo visitado" xfId="637" builtinId="9" hidden="1"/>
    <cellStyle name="Hipervínculo visitado" xfId="638" builtinId="9" hidden="1"/>
    <cellStyle name="Hipervínculo visitado" xfId="639" builtinId="9" hidden="1"/>
    <cellStyle name="Hipervínculo visitado" xfId="640" builtinId="9" hidden="1"/>
    <cellStyle name="Hipervínculo visitado" xfId="641" builtinId="9" hidden="1"/>
    <cellStyle name="Hipervínculo visitado" xfId="642" builtinId="9" hidden="1"/>
    <cellStyle name="Hipervínculo visitado" xfId="643" builtinId="9" hidden="1"/>
    <cellStyle name="Hipervínculo visitado" xfId="644" builtinId="9" hidden="1"/>
    <cellStyle name="Hipervínculo visitado" xfId="645" builtinId="9" hidden="1"/>
    <cellStyle name="Hipervínculo visitado" xfId="646" builtinId="9" hidden="1"/>
    <cellStyle name="Hipervínculo visitado" xfId="647" builtinId="9" hidden="1"/>
    <cellStyle name="Hipervínculo visitado" xfId="648" builtinId="9" hidden="1"/>
    <cellStyle name="Hipervínculo visitado" xfId="649" builtinId="9" hidden="1"/>
    <cellStyle name="Hipervínculo visitado" xfId="650" builtinId="9" hidden="1"/>
    <cellStyle name="Hipervínculo visitado" xfId="651" builtinId="9" hidden="1"/>
    <cellStyle name="Hipervínculo visitado" xfId="652" builtinId="9" hidden="1"/>
    <cellStyle name="Hipervínculo visitado" xfId="653" builtinId="9" hidden="1"/>
    <cellStyle name="Hipervínculo visitado" xfId="654" builtinId="9" hidden="1"/>
    <cellStyle name="Hipervínculo visitado" xfId="655" builtinId="9" hidden="1"/>
    <cellStyle name="Hipervínculo visitado" xfId="656" builtinId="9" hidden="1"/>
    <cellStyle name="Hipervínculo visitado" xfId="657" builtinId="9" hidden="1"/>
    <cellStyle name="Hipervínculo visitado" xfId="658" builtinId="9" hidden="1"/>
    <cellStyle name="Hipervínculo visitado" xfId="659" builtinId="9" hidden="1"/>
    <cellStyle name="Hipervínculo visitado" xfId="660" builtinId="9" hidden="1"/>
    <cellStyle name="Hipervínculo visitado" xfId="661" builtinId="9" hidden="1"/>
    <cellStyle name="Hipervínculo visitado" xfId="662" builtinId="9" hidden="1"/>
    <cellStyle name="Hipervínculo visitado" xfId="663" builtinId="9" hidden="1"/>
    <cellStyle name="Hipervínculo visitado" xfId="664" builtinId="9" hidden="1"/>
    <cellStyle name="Hipervínculo visitado" xfId="665" builtinId="9" hidden="1"/>
    <cellStyle name="Hipervínculo visitado" xfId="666" builtinId="9" hidden="1"/>
    <cellStyle name="Hipervínculo visitado" xfId="667" builtinId="9" hidden="1"/>
    <cellStyle name="Hipervínculo visitado" xfId="668" builtinId="9" hidden="1"/>
    <cellStyle name="Hipervínculo visitado" xfId="669" builtinId="9" hidden="1"/>
    <cellStyle name="Hipervínculo visitado" xfId="670" builtinId="9" hidden="1"/>
    <cellStyle name="Hipervínculo visitado" xfId="671" builtinId="9" hidden="1"/>
    <cellStyle name="Hipervínculo visitado" xfId="672" builtinId="9" hidden="1"/>
    <cellStyle name="Hipervínculo visitado" xfId="673" builtinId="9" hidden="1"/>
    <cellStyle name="Hipervínculo visitado" xfId="674" builtinId="9" hidden="1"/>
    <cellStyle name="Hipervínculo visitado" xfId="675" builtinId="9" hidden="1"/>
    <cellStyle name="Hipervínculo visitado" xfId="676" builtinId="9" hidden="1"/>
    <cellStyle name="Hipervínculo visitado" xfId="677" builtinId="9" hidden="1"/>
    <cellStyle name="Hipervínculo visitado" xfId="678" builtinId="9" hidden="1"/>
    <cellStyle name="Hipervínculo visitado" xfId="679" builtinId="9" hidden="1"/>
    <cellStyle name="Hipervínculo visitado" xfId="680" builtinId="9" hidden="1"/>
    <cellStyle name="Hipervínculo visitado" xfId="681" builtinId="9" hidden="1"/>
    <cellStyle name="Hipervínculo visitado" xfId="682" builtinId="9" hidden="1"/>
    <cellStyle name="Hipervínculo visitado" xfId="683" builtinId="9" hidden="1"/>
    <cellStyle name="Hipervínculo visitado" xfId="684" builtinId="9" hidden="1"/>
    <cellStyle name="Hipervínculo visitado" xfId="685" builtinId="9" hidden="1"/>
    <cellStyle name="Hipervínculo visitado" xfId="686" builtinId="9" hidden="1"/>
    <cellStyle name="Hipervínculo visitado" xfId="687" builtinId="9" hidden="1"/>
    <cellStyle name="Hipervínculo visitado" xfId="688" builtinId="9" hidden="1"/>
    <cellStyle name="Hipervínculo visitado" xfId="689" builtinId="9" hidden="1"/>
    <cellStyle name="Hipervínculo visitado" xfId="690" builtinId="9" hidden="1"/>
    <cellStyle name="Hipervínculo visitado" xfId="691" builtinId="9" hidden="1"/>
    <cellStyle name="Hipervínculo visitado" xfId="692" builtinId="9" hidden="1"/>
    <cellStyle name="Hipervínculo visitado" xfId="693" builtinId="9" hidden="1"/>
    <cellStyle name="Hipervínculo visitado" xfId="694" builtinId="9" hidden="1"/>
    <cellStyle name="Hipervínculo visitado" xfId="695" builtinId="9" hidden="1"/>
    <cellStyle name="Hipervínculo visitado" xfId="696" builtinId="9" hidden="1"/>
    <cellStyle name="Hipervínculo visitado" xfId="697" builtinId="9" hidden="1"/>
    <cellStyle name="Hipervínculo visitado" xfId="698" builtinId="9" hidden="1"/>
    <cellStyle name="Hipervínculo visitado" xfId="699" builtinId="9" hidden="1"/>
    <cellStyle name="Hipervínculo visitado" xfId="700" builtinId="9" hidden="1"/>
    <cellStyle name="Hipervínculo visitado" xfId="701" builtinId="9" hidden="1"/>
    <cellStyle name="Hipervínculo visitado" xfId="702" builtinId="9" hidden="1"/>
    <cellStyle name="Hipervínculo visitado" xfId="703" builtinId="9" hidden="1"/>
    <cellStyle name="Hipervínculo visitado" xfId="704" builtinId="9" hidden="1"/>
    <cellStyle name="Hipervínculo visitado" xfId="705" builtinId="9" hidden="1"/>
    <cellStyle name="Hipervínculo visitado" xfId="706" builtinId="9" hidden="1"/>
    <cellStyle name="Hipervínculo visitado" xfId="707" builtinId="9" hidden="1"/>
    <cellStyle name="Hipervínculo visitado" xfId="708" builtinId="9" hidden="1"/>
    <cellStyle name="Hipervínculo visitado" xfId="709" builtinId="9" hidden="1"/>
    <cellStyle name="Hipervínculo visitado" xfId="710" builtinId="9" hidden="1"/>
    <cellStyle name="Hipervínculo visitado" xfId="711" builtinId="9" hidden="1"/>
    <cellStyle name="Hipervínculo visitado" xfId="712" builtinId="9" hidden="1"/>
    <cellStyle name="Hipervínculo visitado" xfId="713" builtinId="9" hidden="1"/>
    <cellStyle name="Hipervínculo visitado" xfId="714" builtinId="9" hidden="1"/>
    <cellStyle name="Hipervínculo visitado" xfId="715" builtinId="9" hidden="1"/>
    <cellStyle name="Hipervínculo visitado" xfId="716" builtinId="9" hidden="1"/>
    <cellStyle name="Hipervínculo visitado" xfId="717" builtinId="9" hidden="1"/>
    <cellStyle name="Hipervínculo visitado" xfId="718" builtinId="9" hidden="1"/>
    <cellStyle name="Hipervínculo visitado" xfId="719" builtinId="9" hidden="1"/>
    <cellStyle name="Hipervínculo visitado" xfId="720" builtinId="9" hidden="1"/>
    <cellStyle name="Hipervínculo visitado" xfId="721" builtinId="9" hidden="1"/>
    <cellStyle name="Hipervínculo visitado" xfId="722" builtinId="9" hidden="1"/>
    <cellStyle name="Hipervínculo visitado" xfId="723" builtinId="9" hidden="1"/>
    <cellStyle name="Hipervínculo visitado" xfId="724" builtinId="9" hidden="1"/>
    <cellStyle name="Hipervínculo visitado" xfId="725" builtinId="9" hidden="1"/>
    <cellStyle name="Hipervínculo visitado" xfId="726" builtinId="9" hidden="1"/>
    <cellStyle name="Hipervínculo visitado" xfId="727" builtinId="9" hidden="1"/>
    <cellStyle name="Hipervínculo visitado" xfId="728" builtinId="9" hidden="1"/>
    <cellStyle name="Hipervínculo visitado" xfId="729" builtinId="9" hidden="1"/>
    <cellStyle name="Hipervínculo visitado" xfId="730" builtinId="9" hidden="1"/>
    <cellStyle name="Hipervínculo visitado" xfId="731" builtinId="9" hidden="1"/>
    <cellStyle name="Hipervínculo visitado" xfId="732" builtinId="9" hidden="1"/>
    <cellStyle name="Hipervínculo visitado" xfId="733" builtinId="9" hidden="1"/>
    <cellStyle name="Hipervínculo visitado" xfId="734" builtinId="9" hidden="1"/>
    <cellStyle name="Hipervínculo visitado" xfId="735" builtinId="9" hidden="1"/>
    <cellStyle name="Hipervínculo visitado" xfId="736" builtinId="9" hidden="1"/>
    <cellStyle name="Hipervínculo visitado" xfId="737" builtinId="9" hidden="1"/>
    <cellStyle name="Hipervínculo visitado" xfId="738" builtinId="9" hidden="1"/>
    <cellStyle name="Hipervínculo visitado" xfId="739" builtinId="9" hidden="1"/>
    <cellStyle name="Hipervínculo visitado" xfId="740" builtinId="9" hidden="1"/>
    <cellStyle name="Hipervínculo visitado" xfId="741" builtinId="9" hidden="1"/>
    <cellStyle name="Hipervínculo visitado" xfId="742" builtinId="9" hidden="1"/>
    <cellStyle name="Hipervínculo visitado" xfId="743" builtinId="9" hidden="1"/>
    <cellStyle name="Hipervínculo visitado" xfId="744" builtinId="9" hidden="1"/>
    <cellStyle name="Hipervínculo visitado" xfId="745" builtinId="9" hidden="1"/>
    <cellStyle name="Hipervínculo visitado" xfId="746" builtinId="9" hidden="1"/>
    <cellStyle name="Hipervínculo visitado" xfId="747" builtinId="9" hidden="1"/>
    <cellStyle name="Hipervínculo visitado" xfId="748" builtinId="9" hidden="1"/>
    <cellStyle name="Hipervínculo visitado" xfId="749" builtinId="9" hidden="1"/>
    <cellStyle name="Hipervínculo visitado" xfId="750" builtinId="9" hidden="1"/>
    <cellStyle name="Hipervínculo visitado" xfId="751" builtinId="9" hidden="1"/>
    <cellStyle name="Hipervínculo visitado" xfId="752" builtinId="9" hidden="1"/>
    <cellStyle name="Hipervínculo visitado" xfId="753" builtinId="9" hidden="1"/>
    <cellStyle name="Hipervínculo visitado" xfId="754" builtinId="9" hidden="1"/>
    <cellStyle name="Hipervínculo visitado" xfId="755" builtinId="9" hidden="1"/>
    <cellStyle name="Hipervínculo visitado" xfId="756" builtinId="9" hidden="1"/>
    <cellStyle name="Hipervínculo visitado" xfId="757" builtinId="9" hidden="1"/>
    <cellStyle name="Hipervínculo visitado" xfId="758" builtinId="9" hidden="1"/>
    <cellStyle name="Hipervínculo visitado" xfId="759" builtinId="9" hidden="1"/>
    <cellStyle name="Hipervínculo visitado" xfId="760" builtinId="9" hidden="1"/>
    <cellStyle name="Hipervínculo visitado" xfId="761" builtinId="9" hidden="1"/>
    <cellStyle name="Hipervínculo visitado" xfId="762" builtinId="9" hidden="1"/>
    <cellStyle name="Hipervínculo visitado" xfId="763" builtinId="9" hidden="1"/>
    <cellStyle name="Hipervínculo visitado" xfId="764" builtinId="9" hidden="1"/>
    <cellStyle name="Hipervínculo visitado" xfId="765" builtinId="9" hidden="1"/>
    <cellStyle name="Hipervínculo visitado" xfId="766" builtinId="9" hidden="1"/>
    <cellStyle name="Hipervínculo visitado" xfId="767" builtinId="9" hidden="1"/>
    <cellStyle name="Hipervínculo visitado" xfId="768" builtinId="9" hidden="1"/>
    <cellStyle name="Hipervínculo visitado" xfId="769" builtinId="9" hidden="1"/>
    <cellStyle name="Hipervínculo visitado" xfId="770" builtinId="9" hidden="1"/>
    <cellStyle name="Hipervínculo visitado" xfId="771" builtinId="9" hidden="1"/>
    <cellStyle name="Hipervínculo visitado" xfId="772" builtinId="9" hidden="1"/>
    <cellStyle name="Hipervínculo visitado" xfId="773" builtinId="9" hidden="1"/>
    <cellStyle name="Hipervínculo visitado" xfId="774" builtinId="9" hidden="1"/>
    <cellStyle name="Hipervínculo visitado" xfId="775" builtinId="9" hidden="1"/>
    <cellStyle name="Hipervínculo visitado" xfId="776" builtinId="9" hidden="1"/>
    <cellStyle name="Hipervínculo visitado" xfId="777" builtinId="9" hidden="1"/>
    <cellStyle name="Hipervínculo visitado" xfId="778" builtinId="9" hidden="1"/>
    <cellStyle name="Hipervínculo visitado" xfId="779" builtinId="9" hidden="1"/>
    <cellStyle name="Hipervínculo visitado" xfId="780" builtinId="9" hidden="1"/>
    <cellStyle name="Hipervínculo visitado" xfId="781" builtinId="9" hidden="1"/>
    <cellStyle name="Hipervínculo visitado" xfId="782" builtinId="9" hidden="1"/>
    <cellStyle name="Hipervínculo visitado" xfId="783" builtinId="9" hidden="1"/>
    <cellStyle name="Hipervínculo visitado" xfId="784" builtinId="9" hidden="1"/>
    <cellStyle name="Hipervínculo visitado" xfId="785" builtinId="9" hidden="1"/>
    <cellStyle name="Hipervínculo visitado" xfId="786" builtinId="9" hidden="1"/>
    <cellStyle name="Hipervínculo visitado" xfId="787" builtinId="9" hidden="1"/>
    <cellStyle name="Hipervínculo visitado" xfId="788" builtinId="9" hidden="1"/>
    <cellStyle name="Hipervínculo visitado" xfId="789" builtinId="9" hidden="1"/>
    <cellStyle name="Hipervínculo visitado" xfId="790" builtinId="9" hidden="1"/>
    <cellStyle name="Hipervínculo visitado" xfId="791" builtinId="9" hidden="1"/>
    <cellStyle name="Hipervínculo visitado" xfId="792" builtinId="9" hidden="1"/>
    <cellStyle name="Hipervínculo visitado" xfId="793" builtinId="9" hidden="1"/>
    <cellStyle name="Hipervínculo visitado" xfId="794" builtinId="9" hidden="1"/>
    <cellStyle name="Hipervínculo visitado" xfId="795" builtinId="9" hidden="1"/>
    <cellStyle name="Hipervínculo visitado" xfId="796" builtinId="9" hidden="1"/>
    <cellStyle name="Hipervínculo visitado" xfId="797" builtinId="9" hidden="1"/>
    <cellStyle name="Hipervínculo visitado" xfId="798" builtinId="9" hidden="1"/>
    <cellStyle name="Hipervínculo visitado" xfId="799" builtinId="9" hidden="1"/>
    <cellStyle name="Hipervínculo visitado" xfId="800" builtinId="9" hidden="1"/>
    <cellStyle name="Hipervínculo visitado" xfId="801" builtinId="9" hidden="1"/>
    <cellStyle name="Hipervínculo visitado" xfId="802" builtinId="9" hidden="1"/>
    <cellStyle name="Hipervínculo visitado" xfId="803" builtinId="9" hidden="1"/>
    <cellStyle name="Hipervínculo visitado" xfId="804" builtinId="9" hidden="1"/>
    <cellStyle name="Hipervínculo visitado" xfId="805" builtinId="9" hidden="1"/>
    <cellStyle name="Hipervínculo visitado" xfId="806" builtinId="9" hidden="1"/>
    <cellStyle name="Hipervínculo visitado" xfId="807" builtinId="9" hidden="1"/>
    <cellStyle name="Hipervínculo visitado" xfId="808" builtinId="9" hidden="1"/>
    <cellStyle name="Hipervínculo visitado" xfId="809" builtinId="9" hidden="1"/>
    <cellStyle name="Hipervínculo visitado" xfId="810" builtinId="9" hidden="1"/>
    <cellStyle name="Hipervínculo visitado" xfId="811" builtinId="9" hidden="1"/>
    <cellStyle name="Hipervínculo visitado" xfId="812" builtinId="9" hidden="1"/>
    <cellStyle name="Hipervínculo visitado" xfId="813" builtinId="9" hidden="1"/>
    <cellStyle name="Hipervínculo visitado" xfId="814" builtinId="9" hidden="1"/>
    <cellStyle name="Hipervínculo visitado" xfId="815" builtinId="9" hidden="1"/>
    <cellStyle name="Hipervínculo visitado" xfId="816" builtinId="9" hidden="1"/>
    <cellStyle name="Hipervínculo visitado" xfId="817" builtinId="9" hidden="1"/>
    <cellStyle name="Hipervínculo visitado" xfId="818" builtinId="9" hidden="1"/>
    <cellStyle name="Hipervínculo visitado" xfId="819" builtinId="9" hidden="1"/>
    <cellStyle name="Hipervínculo visitado" xfId="820" builtinId="9" hidden="1"/>
    <cellStyle name="Hipervínculo visitado" xfId="821" builtinId="9" hidden="1"/>
    <cellStyle name="Hipervínculo visitado" xfId="822" builtinId="9" hidden="1"/>
    <cellStyle name="Hipervínculo visitado" xfId="823" builtinId="9" hidden="1"/>
    <cellStyle name="Hipervínculo visitado" xfId="824" builtinId="9" hidden="1"/>
    <cellStyle name="Hipervínculo visitado" xfId="825" builtinId="9" hidden="1"/>
    <cellStyle name="Hipervínculo visitado" xfId="826" builtinId="9" hidden="1"/>
    <cellStyle name="Hipervínculo visitado" xfId="827" builtinId="9" hidden="1"/>
    <cellStyle name="Hipervínculo visitado" xfId="828" builtinId="9" hidden="1"/>
    <cellStyle name="Hipervínculo visitado" xfId="829" builtinId="9" hidden="1"/>
    <cellStyle name="Hipervínculo visitado" xfId="830" builtinId="9" hidden="1"/>
    <cellStyle name="Hipervínculo visitado" xfId="831" builtinId="9" hidden="1"/>
    <cellStyle name="Hipervínculo visitado" xfId="832" builtinId="9" hidden="1"/>
    <cellStyle name="Hipervínculo visitado" xfId="833" builtinId="9" hidden="1"/>
    <cellStyle name="Hipervínculo visitado" xfId="834" builtinId="9" hidden="1"/>
    <cellStyle name="Hipervínculo visitado" xfId="835" builtinId="9" hidden="1"/>
    <cellStyle name="Hipervínculo visitado" xfId="836" builtinId="9" hidden="1"/>
    <cellStyle name="Hipervínculo visitado" xfId="837" builtinId="9" hidden="1"/>
    <cellStyle name="Hipervínculo visitado" xfId="838" builtinId="9" hidden="1"/>
    <cellStyle name="Hipervínculo visitado" xfId="839" builtinId="9" hidden="1"/>
    <cellStyle name="Hipervínculo visitado" xfId="840" builtinId="9" hidden="1"/>
    <cellStyle name="Hipervínculo visitado" xfId="841" builtinId="9" hidden="1"/>
    <cellStyle name="Hipervínculo visitado" xfId="842" builtinId="9" hidden="1"/>
    <cellStyle name="Hipervínculo visitado" xfId="843" builtinId="9" hidden="1"/>
    <cellStyle name="Hipervínculo visitado" xfId="844" builtinId="9" hidden="1"/>
    <cellStyle name="Hipervínculo visitado" xfId="845" builtinId="9" hidden="1"/>
    <cellStyle name="Hipervínculo visitado" xfId="846" builtinId="9" hidden="1"/>
    <cellStyle name="Hipervínculo visitado" xfId="847" builtinId="9" hidden="1"/>
    <cellStyle name="Hipervínculo visitado" xfId="848" builtinId="9" hidden="1"/>
    <cellStyle name="Hipervínculo visitado" xfId="849" builtinId="9" hidden="1"/>
    <cellStyle name="Hipervínculo visitado" xfId="850" builtinId="9" hidden="1"/>
    <cellStyle name="Hipervínculo visitado" xfId="851" builtinId="9" hidden="1"/>
    <cellStyle name="Hipervínculo visitado" xfId="852" builtinId="9" hidden="1"/>
    <cellStyle name="Hipervínculo visitado" xfId="853" builtinId="9" hidden="1"/>
    <cellStyle name="Hipervínculo visitado" xfId="854" builtinId="9" hidden="1"/>
    <cellStyle name="Hipervínculo visitado" xfId="855" builtinId="9" hidden="1"/>
    <cellStyle name="Hipervínculo visitado" xfId="856" builtinId="9" hidden="1"/>
    <cellStyle name="Hipervínculo visitado" xfId="857" builtinId="9" hidden="1"/>
    <cellStyle name="Hipervínculo visitado" xfId="858" builtinId="9" hidden="1"/>
    <cellStyle name="Hipervínculo visitado" xfId="859" builtinId="9" hidden="1"/>
    <cellStyle name="Hipervínculo visitado" xfId="860" builtinId="9" hidden="1"/>
    <cellStyle name="Hipervínculo visitado" xfId="861" builtinId="9" hidden="1"/>
    <cellStyle name="Hipervínculo visitado" xfId="862" builtinId="9" hidden="1"/>
    <cellStyle name="Hipervínculo visitado" xfId="863" builtinId="9" hidden="1"/>
    <cellStyle name="Hipervínculo visitado" xfId="864" builtinId="9" hidden="1"/>
    <cellStyle name="Hipervínculo visitado" xfId="865" builtinId="9" hidden="1"/>
    <cellStyle name="Hipervínculo visitado" xfId="866" builtinId="9" hidden="1"/>
    <cellStyle name="Hipervínculo visitado" xfId="867" builtinId="9" hidden="1"/>
    <cellStyle name="Hipervínculo visitado" xfId="868" builtinId="9" hidden="1"/>
    <cellStyle name="Hipervínculo visitado" xfId="869" builtinId="9" hidden="1"/>
    <cellStyle name="Hipervínculo visitado" xfId="870" builtinId="9" hidden="1"/>
    <cellStyle name="Hipervínculo visitado" xfId="871" builtinId="9" hidden="1"/>
    <cellStyle name="Hipervínculo visitado" xfId="872" builtinId="9" hidden="1"/>
    <cellStyle name="Hipervínculo visitado" xfId="873" builtinId="9" hidden="1"/>
    <cellStyle name="Hipervínculo visitado" xfId="874" builtinId="9" hidden="1"/>
    <cellStyle name="Hipervínculo visitado" xfId="875" builtinId="9" hidden="1"/>
    <cellStyle name="Hipervínculo visitado" xfId="876" builtinId="9" hidden="1"/>
    <cellStyle name="Hipervínculo visitado" xfId="877" builtinId="9" hidden="1"/>
    <cellStyle name="Hipervínculo visitado" xfId="878" builtinId="9" hidden="1"/>
    <cellStyle name="Hipervínculo visitado" xfId="879" builtinId="9" hidden="1"/>
    <cellStyle name="Hipervínculo visitado" xfId="880" builtinId="9" hidden="1"/>
    <cellStyle name="Hipervínculo visitado" xfId="881" builtinId="9" hidden="1"/>
    <cellStyle name="Hipervínculo visitado" xfId="882" builtinId="9" hidden="1"/>
    <cellStyle name="Hipervínculo visitado" xfId="883" builtinId="9" hidden="1"/>
    <cellStyle name="Hipervínculo visitado" xfId="884" builtinId="9" hidden="1"/>
    <cellStyle name="Hipervínculo visitado" xfId="885" builtinId="9" hidden="1"/>
    <cellStyle name="Hipervínculo visitado" xfId="886" builtinId="9" hidden="1"/>
    <cellStyle name="Hipervínculo visitado" xfId="887" builtinId="9" hidden="1"/>
    <cellStyle name="Hipervínculo visitado" xfId="888" builtinId="9" hidden="1"/>
    <cellStyle name="Hipervínculo visitado" xfId="889" builtinId="9" hidden="1"/>
    <cellStyle name="Hipervínculo visitado" xfId="890" builtinId="9" hidden="1"/>
    <cellStyle name="Hipervínculo visitado" xfId="891" builtinId="9" hidden="1"/>
    <cellStyle name="Hipervínculo visitado" xfId="892" builtinId="9" hidden="1"/>
    <cellStyle name="Hipervínculo visitado" xfId="893" builtinId="9" hidden="1"/>
    <cellStyle name="Hipervínculo visitado" xfId="894" builtinId="9" hidden="1"/>
    <cellStyle name="Hipervínculo visitado" xfId="895" builtinId="9" hidden="1"/>
    <cellStyle name="Hipervínculo visitado" xfId="896" builtinId="9" hidden="1"/>
    <cellStyle name="Hipervínculo visitado" xfId="897" builtinId="9" hidden="1"/>
    <cellStyle name="Hipervínculo visitado" xfId="898" builtinId="9" hidden="1"/>
    <cellStyle name="Hipervínculo visitado" xfId="899" builtinId="9" hidden="1"/>
    <cellStyle name="Hipervínculo visitado" xfId="900" builtinId="9" hidden="1"/>
    <cellStyle name="Hipervínculo visitado" xfId="901" builtinId="9" hidden="1"/>
    <cellStyle name="Hipervínculo visitado" xfId="902" builtinId="9" hidden="1"/>
    <cellStyle name="Hipervínculo visitado" xfId="903" builtinId="9" hidden="1"/>
    <cellStyle name="Hipervínculo visitado" xfId="904" builtinId="9" hidden="1"/>
    <cellStyle name="Hipervínculo visitado" xfId="905" builtinId="9" hidden="1"/>
    <cellStyle name="Hipervínculo visitado" xfId="906" builtinId="9" hidden="1"/>
    <cellStyle name="Hipervínculo visitado" xfId="907" builtinId="9" hidden="1"/>
    <cellStyle name="Hipervínculo visitado" xfId="908" builtinId="9" hidden="1"/>
    <cellStyle name="Hipervínculo visitado" xfId="909" builtinId="9" hidden="1"/>
    <cellStyle name="Hipervínculo visitado" xfId="910" builtinId="9" hidden="1"/>
    <cellStyle name="Hipervínculo visitado" xfId="911" builtinId="9" hidden="1"/>
    <cellStyle name="Hipervínculo visitado" xfId="912" builtinId="9" hidden="1"/>
    <cellStyle name="Hipervínculo visitado" xfId="913" builtinId="9" hidden="1"/>
    <cellStyle name="Hipervínculo visitado" xfId="914" builtinId="9" hidden="1"/>
    <cellStyle name="Hipervínculo visitado" xfId="915" builtinId="9" hidden="1"/>
    <cellStyle name="Hipervínculo visitado" xfId="916" builtinId="9" hidden="1"/>
    <cellStyle name="Hipervínculo visitado" xfId="917" builtinId="9" hidden="1"/>
    <cellStyle name="Hipervínculo visitado" xfId="918" builtinId="9" hidden="1"/>
    <cellStyle name="Hipervínculo visitado" xfId="919" builtinId="9" hidden="1"/>
    <cellStyle name="Hipervínculo visitado" xfId="920" builtinId="9" hidden="1"/>
    <cellStyle name="Hipervínculo visitado" xfId="921" builtinId="9" hidden="1"/>
    <cellStyle name="Hipervínculo visitado" xfId="922" builtinId="9" hidden="1"/>
    <cellStyle name="Hipervínculo visitado" xfId="923" builtinId="9" hidden="1"/>
    <cellStyle name="Hipervínculo visitado" xfId="924" builtinId="9" hidden="1"/>
    <cellStyle name="Hipervínculo visitado" xfId="925" builtinId="9" hidden="1"/>
    <cellStyle name="Hipervínculo visitado" xfId="926" builtinId="9" hidden="1"/>
    <cellStyle name="Hipervínculo visitado" xfId="927" builtinId="9" hidden="1"/>
    <cellStyle name="Hipervínculo visitado" xfId="928" builtinId="9" hidden="1"/>
    <cellStyle name="Hipervínculo visitado" xfId="929" builtinId="9" hidden="1"/>
    <cellStyle name="Hipervínculo visitado" xfId="930" builtinId="9" hidden="1"/>
    <cellStyle name="Hipervínculo visitado" xfId="931" builtinId="9" hidden="1"/>
    <cellStyle name="Hipervínculo visitado" xfId="932" builtinId="9" hidden="1"/>
    <cellStyle name="Hipervínculo visitado" xfId="933" builtinId="9" hidden="1"/>
    <cellStyle name="Hipervínculo visitado" xfId="934" builtinId="9" hidden="1"/>
    <cellStyle name="Hipervínculo visitado" xfId="935" builtinId="9" hidden="1"/>
    <cellStyle name="Hipervínculo visitado" xfId="936" builtinId="9" hidden="1"/>
    <cellStyle name="Hipervínculo visitado" xfId="937" builtinId="9" hidden="1"/>
    <cellStyle name="Hipervínculo visitado" xfId="938" builtinId="9" hidden="1"/>
    <cellStyle name="Hipervínculo visitado" xfId="939" builtinId="9" hidden="1"/>
    <cellStyle name="Hipervínculo visitado" xfId="940" builtinId="9" hidden="1"/>
    <cellStyle name="Hipervínculo visitado" xfId="941" builtinId="9" hidden="1"/>
    <cellStyle name="Hipervínculo visitado" xfId="942" builtinId="9" hidden="1"/>
    <cellStyle name="Hipervínculo visitado" xfId="943" builtinId="9" hidden="1"/>
    <cellStyle name="Hipervínculo visitado" xfId="944" builtinId="9" hidden="1"/>
    <cellStyle name="Hipervínculo visitado" xfId="945" builtinId="9" hidden="1"/>
    <cellStyle name="Hipervínculo visitado" xfId="946" builtinId="9" hidden="1"/>
    <cellStyle name="Hipervínculo visitado" xfId="947" builtinId="9" hidden="1"/>
    <cellStyle name="Hipervínculo visitado" xfId="948" builtinId="9" hidden="1"/>
    <cellStyle name="Hipervínculo visitado" xfId="949" builtinId="9" hidden="1"/>
    <cellStyle name="Hipervínculo visitado" xfId="950" builtinId="9" hidden="1"/>
    <cellStyle name="Hipervínculo visitado" xfId="951" builtinId="9" hidden="1"/>
    <cellStyle name="Hipervínculo visitado" xfId="952" builtinId="9" hidden="1"/>
    <cellStyle name="Hipervínculo visitado" xfId="953" builtinId="9" hidden="1"/>
    <cellStyle name="Hipervínculo visitado" xfId="954" builtinId="9" hidden="1"/>
    <cellStyle name="Hipervínculo visitado" xfId="955" builtinId="9" hidden="1"/>
    <cellStyle name="Hipervínculo visitado" xfId="956" builtinId="9" hidden="1"/>
    <cellStyle name="Hipervínculo visitado" xfId="957" builtinId="9" hidden="1"/>
    <cellStyle name="Hipervínculo visitado" xfId="958" builtinId="9" hidden="1"/>
    <cellStyle name="Hipervínculo visitado" xfId="959" builtinId="9" hidden="1"/>
    <cellStyle name="Hipervínculo visitado" xfId="960" builtinId="9" hidden="1"/>
    <cellStyle name="Hipervínculo visitado" xfId="961" builtinId="9" hidden="1"/>
    <cellStyle name="Hipervínculo visitado" xfId="962" builtinId="9" hidden="1"/>
    <cellStyle name="Hipervínculo visitado" xfId="963" builtinId="9" hidden="1"/>
    <cellStyle name="Hipervínculo visitado" xfId="964" builtinId="9" hidden="1"/>
    <cellStyle name="Hipervínculo visitado" xfId="965" builtinId="9" hidden="1"/>
    <cellStyle name="Hipervínculo visitado" xfId="966" builtinId="9" hidden="1"/>
    <cellStyle name="Hipervínculo visitado" xfId="967" builtinId="9" hidden="1"/>
    <cellStyle name="Hipervínculo visitado" xfId="968" builtinId="9" hidden="1"/>
    <cellStyle name="Hipervínculo visitado" xfId="969" builtinId="9" hidden="1"/>
    <cellStyle name="Hipervínculo visitado" xfId="970" builtinId="9" hidden="1"/>
    <cellStyle name="Hipervínculo visitado" xfId="971" builtinId="9" hidden="1"/>
    <cellStyle name="Hipervínculo visitado" xfId="972" builtinId="9" hidden="1"/>
    <cellStyle name="Hipervínculo visitado" xfId="973" builtinId="9" hidden="1"/>
    <cellStyle name="Hipervínculo visitado" xfId="974" builtinId="9" hidden="1"/>
    <cellStyle name="Hipervínculo visitado" xfId="975" builtinId="9" hidden="1"/>
    <cellStyle name="Hipervínculo visitado" xfId="976" builtinId="9" hidden="1"/>
    <cellStyle name="Hipervínculo visitado" xfId="977" builtinId="9" hidden="1"/>
    <cellStyle name="Hipervínculo visitado" xfId="978" builtinId="9" hidden="1"/>
    <cellStyle name="Hipervínculo visitado" xfId="979" builtinId="9" hidden="1"/>
    <cellStyle name="Hipervínculo visitado" xfId="980" builtinId="9" hidden="1"/>
    <cellStyle name="Hipervínculo visitado" xfId="981" builtinId="9" hidden="1"/>
    <cellStyle name="Hipervínculo visitado" xfId="982" builtinId="9" hidden="1"/>
    <cellStyle name="Hipervínculo visitado" xfId="983" builtinId="9" hidden="1"/>
    <cellStyle name="Hipervínculo visitado" xfId="984" builtinId="9" hidden="1"/>
    <cellStyle name="Hipervínculo visitado" xfId="985" builtinId="9" hidden="1"/>
    <cellStyle name="Hipervínculo visitado" xfId="986" builtinId="9" hidden="1"/>
    <cellStyle name="Hipervínculo visitado" xfId="987" builtinId="9" hidden="1"/>
    <cellStyle name="Hipervínculo visitado" xfId="988" builtinId="9" hidden="1"/>
    <cellStyle name="Hipervínculo visitado" xfId="989" builtinId="9" hidden="1"/>
    <cellStyle name="Hipervínculo visitado" xfId="990" builtinId="9" hidden="1"/>
    <cellStyle name="Hipervínculo visitado" xfId="991" builtinId="9" hidden="1"/>
    <cellStyle name="Hipervínculo visitado" xfId="992" builtinId="9" hidden="1"/>
    <cellStyle name="Hipervínculo visitado" xfId="993" builtinId="9" hidden="1"/>
    <cellStyle name="Hipervínculo visitado" xfId="994" builtinId="9" hidden="1"/>
    <cellStyle name="Hipervínculo visitado" xfId="995" builtinId="9" hidden="1"/>
    <cellStyle name="Hipervínculo visitado" xfId="996" builtinId="9" hidden="1"/>
    <cellStyle name="Hipervínculo visitado" xfId="997" builtinId="9" hidden="1"/>
    <cellStyle name="Hipervínculo visitado" xfId="998" builtinId="9" hidden="1"/>
    <cellStyle name="Hipervínculo visitado" xfId="999" builtinId="9" hidden="1"/>
    <cellStyle name="Hipervínculo visitado" xfId="1000" builtinId="9" hidden="1"/>
    <cellStyle name="Hipervínculo visitado" xfId="1001" builtinId="9" hidden="1"/>
    <cellStyle name="Hipervínculo visitado" xfId="1002" builtinId="9" hidden="1"/>
    <cellStyle name="Hipervínculo visitado" xfId="1003" builtinId="9" hidden="1"/>
    <cellStyle name="Hipervínculo visitado" xfId="1004" builtinId="9" hidden="1"/>
    <cellStyle name="Hipervínculo visitado" xfId="1005" builtinId="9" hidden="1"/>
    <cellStyle name="Hipervínculo visitado" xfId="1006" builtinId="9" hidden="1"/>
    <cellStyle name="Hipervínculo visitado" xfId="1007" builtinId="9" hidden="1"/>
    <cellStyle name="Hipervínculo visitado" xfId="1008" builtinId="9" hidden="1"/>
    <cellStyle name="Hipervínculo visitado" xfId="1009" builtinId="9" hidden="1"/>
    <cellStyle name="Hipervínculo visitado" xfId="1010" builtinId="9" hidden="1"/>
    <cellStyle name="Hipervínculo visitado" xfId="1011" builtinId="9" hidden="1"/>
    <cellStyle name="Hipervínculo visitado" xfId="1012" builtinId="9" hidden="1"/>
    <cellStyle name="Hipervínculo visitado" xfId="1013" builtinId="9" hidden="1"/>
    <cellStyle name="Hipervínculo visitado" xfId="1014" builtinId="9" hidden="1"/>
    <cellStyle name="Hipervínculo visitado" xfId="1015" builtinId="9" hidden="1"/>
    <cellStyle name="Hipervínculo visitado" xfId="1016" builtinId="9" hidden="1"/>
    <cellStyle name="Hipervínculo visitado" xfId="1017" builtinId="9" hidden="1"/>
    <cellStyle name="Hipervínculo visitado" xfId="1018" builtinId="9" hidden="1"/>
    <cellStyle name="Hipervínculo visitado" xfId="1019" builtinId="9" hidden="1"/>
    <cellStyle name="Hipervínculo visitado" xfId="1020" builtinId="9" hidden="1"/>
    <cellStyle name="Hipervínculo visitado" xfId="1021" builtinId="9" hidden="1"/>
    <cellStyle name="Hipervínculo visitado" xfId="1022" builtinId="9" hidden="1"/>
    <cellStyle name="Hipervínculo visitado" xfId="1023" builtinId="9" hidden="1"/>
    <cellStyle name="Hipervínculo visitado" xfId="1024" builtinId="9" hidden="1"/>
    <cellStyle name="Hipervínculo visitado" xfId="1025" builtinId="9" hidden="1"/>
    <cellStyle name="Hipervínculo visitado" xfId="1026" builtinId="9" hidden="1"/>
    <cellStyle name="Hipervínculo visitado" xfId="1027" builtinId="9" hidden="1"/>
    <cellStyle name="Hipervínculo visitado" xfId="1028" builtinId="9" hidden="1"/>
    <cellStyle name="Hipervínculo visitado" xfId="1029" builtinId="9" hidden="1"/>
    <cellStyle name="Hipervínculo visitado" xfId="1030" builtinId="9" hidden="1"/>
    <cellStyle name="Hipervínculo visitado" xfId="1031" builtinId="9" hidden="1"/>
    <cellStyle name="Hipervínculo visitado" xfId="1032" builtinId="9" hidden="1"/>
    <cellStyle name="Hipervínculo visitado" xfId="1033" builtinId="9" hidden="1"/>
    <cellStyle name="Hipervínculo visitado" xfId="1034" builtinId="9" hidden="1"/>
    <cellStyle name="Hipervínculo visitado" xfId="1035" builtinId="9" hidden="1"/>
    <cellStyle name="Hipervínculo visitado" xfId="1036" builtinId="9" hidden="1"/>
    <cellStyle name="Hipervínculo visitado" xfId="1037" builtinId="9" hidden="1"/>
    <cellStyle name="Hipervínculo visitado" xfId="1038" builtinId="9" hidden="1"/>
    <cellStyle name="Hipervínculo visitado" xfId="1039" builtinId="9" hidden="1"/>
    <cellStyle name="Hipervínculo visitado" xfId="1040" builtinId="9" hidden="1"/>
    <cellStyle name="Hipervínculo visitado" xfId="1041" builtinId="9" hidden="1"/>
    <cellStyle name="Hipervínculo visitado" xfId="1042" builtinId="9" hidden="1"/>
    <cellStyle name="Hipervínculo visitado" xfId="1043" builtinId="9" hidden="1"/>
    <cellStyle name="Hipervínculo visitado" xfId="1044" builtinId="9" hidden="1"/>
    <cellStyle name="Hipervínculo visitado" xfId="1045" builtinId="9" hidden="1"/>
    <cellStyle name="Hipervínculo visitado" xfId="1046" builtinId="9" hidden="1"/>
    <cellStyle name="Hipervínculo visitado" xfId="1047" builtinId="9" hidden="1"/>
    <cellStyle name="Hipervínculo visitado" xfId="1048" builtinId="9" hidden="1"/>
    <cellStyle name="Hipervínculo visitado" xfId="1049" builtinId="9" hidden="1"/>
    <cellStyle name="Hipervínculo visitado" xfId="1050" builtinId="9" hidden="1"/>
    <cellStyle name="Hipervínculo visitado" xfId="1051" builtinId="9" hidden="1"/>
    <cellStyle name="Hipervínculo visitado" xfId="1052" builtinId="9" hidden="1"/>
    <cellStyle name="Hipervínculo visitado" xfId="1053" builtinId="9" hidden="1"/>
    <cellStyle name="Hipervínculo visitado" xfId="1054" builtinId="9" hidden="1"/>
    <cellStyle name="Hipervínculo visitado" xfId="1055" builtinId="9" hidden="1"/>
    <cellStyle name="Hipervínculo visitado" xfId="1056" builtinId="9" hidden="1"/>
    <cellStyle name="Hipervínculo visitado" xfId="1057" builtinId="9" hidden="1"/>
    <cellStyle name="Hipervínculo visitado" xfId="1058" builtinId="9" hidden="1"/>
    <cellStyle name="Hipervínculo visitado" xfId="1059" builtinId="9" hidden="1"/>
    <cellStyle name="Hipervínculo visitado" xfId="1060" builtinId="9" hidden="1"/>
    <cellStyle name="Hipervínculo visitado" xfId="1061" builtinId="9" hidden="1"/>
    <cellStyle name="Hipervínculo visitado" xfId="1062" builtinId="9" hidden="1"/>
    <cellStyle name="Hipervínculo visitado" xfId="1063" builtinId="9" hidden="1"/>
    <cellStyle name="Hipervínculo visitado" xfId="1064" builtinId="9" hidden="1"/>
    <cellStyle name="Hipervínculo visitado" xfId="1065" builtinId="9" hidden="1"/>
    <cellStyle name="Hipervínculo visitado" xfId="1066" builtinId="9" hidden="1"/>
    <cellStyle name="Hipervínculo visitado" xfId="1067" builtinId="9" hidden="1"/>
    <cellStyle name="Hipervínculo visitado" xfId="1068" builtinId="9" hidden="1"/>
    <cellStyle name="Hipervínculo visitado" xfId="1069" builtinId="9" hidden="1"/>
    <cellStyle name="Hipervínculo visitado" xfId="1070" builtinId="9" hidden="1"/>
    <cellStyle name="Hipervínculo visitado" xfId="1071" builtinId="9" hidden="1"/>
    <cellStyle name="Hipervínculo visitado" xfId="1072" builtinId="9" hidden="1"/>
    <cellStyle name="Hipervínculo visitado" xfId="1073" builtinId="9" hidden="1"/>
    <cellStyle name="Hipervínculo visitado" xfId="1074" builtinId="9" hidden="1"/>
    <cellStyle name="Hipervínculo visitado" xfId="1075" builtinId="9" hidden="1"/>
    <cellStyle name="Hipervínculo visitado" xfId="1076" builtinId="9" hidden="1"/>
    <cellStyle name="Hipervínculo visitado" xfId="1077" builtinId="9" hidden="1"/>
    <cellStyle name="Hipervínculo visitado" xfId="1078" builtinId="9" hidden="1"/>
    <cellStyle name="Hipervínculo visitado" xfId="1079" builtinId="9" hidden="1"/>
    <cellStyle name="Hipervínculo visitado" xfId="1080" builtinId="9" hidden="1"/>
    <cellStyle name="Hipervínculo visitado" xfId="1081" builtinId="9" hidden="1"/>
    <cellStyle name="Hipervínculo visitado" xfId="1082" builtinId="9" hidden="1"/>
    <cellStyle name="Hipervínculo visitado" xfId="1083" builtinId="9" hidden="1"/>
    <cellStyle name="Hipervínculo visitado" xfId="1084" builtinId="9" hidden="1"/>
    <cellStyle name="Hipervínculo visitado" xfId="1085" builtinId="9" hidden="1"/>
    <cellStyle name="Hipervínculo visitado" xfId="1086" builtinId="9" hidden="1"/>
    <cellStyle name="Hipervínculo visitado" xfId="1087" builtinId="9" hidden="1"/>
    <cellStyle name="Hipervínculo visitado" xfId="1088" builtinId="9" hidden="1"/>
    <cellStyle name="Hipervínculo visitado" xfId="1089" builtinId="9" hidden="1"/>
    <cellStyle name="Hipervínculo visitado" xfId="1090" builtinId="9" hidden="1"/>
    <cellStyle name="Hipervínculo visitado" xfId="1091" builtinId="9" hidden="1"/>
    <cellStyle name="Hipervínculo visitado" xfId="1092" builtinId="9" hidden="1"/>
    <cellStyle name="Hipervínculo visitado" xfId="1093" builtinId="9" hidden="1"/>
    <cellStyle name="Hipervínculo visitado" xfId="1094" builtinId="9" hidden="1"/>
    <cellStyle name="Hipervínculo visitado" xfId="1095" builtinId="9" hidden="1"/>
    <cellStyle name="Hipervínculo visitado" xfId="1096" builtinId="9" hidden="1"/>
    <cellStyle name="Hipervínculo visitado" xfId="1097" builtinId="9" hidden="1"/>
    <cellStyle name="Hipervínculo visitado" xfId="1098" builtinId="9" hidden="1"/>
    <cellStyle name="Hipervínculo visitado" xfId="1099" builtinId="9" hidden="1"/>
    <cellStyle name="Hipervínculo visitado" xfId="1100" builtinId="9" hidden="1"/>
    <cellStyle name="Hipervínculo visitado" xfId="1101" builtinId="9" hidden="1"/>
    <cellStyle name="Hipervínculo visitado" xfId="1102" builtinId="9" hidden="1"/>
    <cellStyle name="Hipervínculo visitado" xfId="1103" builtinId="9" hidden="1"/>
    <cellStyle name="Hipervínculo visitado" xfId="1104" builtinId="9" hidden="1"/>
    <cellStyle name="Hipervínculo visitado" xfId="1105" builtinId="9" hidden="1"/>
    <cellStyle name="Hipervínculo visitado" xfId="1106" builtinId="9" hidden="1"/>
    <cellStyle name="Hipervínculo visitado" xfId="1107" builtinId="9" hidden="1"/>
    <cellStyle name="Hipervínculo visitado" xfId="1108" builtinId="9" hidden="1"/>
    <cellStyle name="Hipervínculo visitado" xfId="1109" builtinId="9" hidden="1"/>
    <cellStyle name="Hipervínculo visitado" xfId="1110" builtinId="9" hidden="1"/>
    <cellStyle name="Hipervínculo visitado" xfId="1111" builtinId="9" hidden="1"/>
    <cellStyle name="Hipervínculo visitado" xfId="1112" builtinId="9" hidden="1"/>
    <cellStyle name="Hipervínculo visitado" xfId="1113" builtinId="9" hidden="1"/>
    <cellStyle name="Hipervínculo visitado" xfId="1114" builtinId="9" hidden="1"/>
    <cellStyle name="Hipervínculo visitado" xfId="1115" builtinId="9" hidden="1"/>
    <cellStyle name="Hipervínculo visitado" xfId="1116" builtinId="9" hidden="1"/>
    <cellStyle name="Hipervínculo visitado" xfId="1117" builtinId="9" hidden="1"/>
    <cellStyle name="Hipervínculo visitado" xfId="1118" builtinId="9" hidden="1"/>
    <cellStyle name="Hipervínculo visitado" xfId="1119" builtinId="9" hidden="1"/>
    <cellStyle name="Hipervínculo visitado" xfId="1120" builtinId="9" hidden="1"/>
    <cellStyle name="Hipervínculo visitado" xfId="1121" builtinId="9" hidden="1"/>
    <cellStyle name="Hipervínculo visitado" xfId="1122" builtinId="9" hidden="1"/>
    <cellStyle name="Hipervínculo visitado" xfId="1123" builtinId="9" hidden="1"/>
    <cellStyle name="Hipervínculo visitado" xfId="1124" builtinId="9" hidden="1"/>
    <cellStyle name="Hipervínculo visitado" xfId="1125" builtinId="9" hidden="1"/>
    <cellStyle name="Hipervínculo visitado" xfId="1126" builtinId="9" hidden="1"/>
    <cellStyle name="Hipervínculo visitado" xfId="1127" builtinId="9" hidden="1"/>
    <cellStyle name="Hipervínculo visitado" xfId="1128" builtinId="9" hidden="1"/>
    <cellStyle name="Hipervínculo visitado" xfId="1129" builtinId="9" hidden="1"/>
    <cellStyle name="Hipervínculo visitado" xfId="1130" builtinId="9" hidden="1"/>
    <cellStyle name="Hipervínculo visitado" xfId="1131" builtinId="9" hidden="1"/>
    <cellStyle name="Hipervínculo visitado" xfId="1132" builtinId="9" hidden="1"/>
    <cellStyle name="Hipervínculo visitado" xfId="1133" builtinId="9" hidden="1"/>
    <cellStyle name="Hipervínculo visitado" xfId="1134" builtinId="9" hidden="1"/>
    <cellStyle name="Hipervínculo visitado" xfId="1135" builtinId="9" hidden="1"/>
    <cellStyle name="Hipervínculo visitado" xfId="1136" builtinId="9" hidden="1"/>
    <cellStyle name="Hipervínculo visitado" xfId="1137" builtinId="9" hidden="1"/>
    <cellStyle name="Hipervínculo visitado" xfId="1138" builtinId="9" hidden="1"/>
    <cellStyle name="Hipervínculo visitado" xfId="1139" builtinId="9" hidden="1"/>
    <cellStyle name="Hipervínculo visitado" xfId="1140" builtinId="9" hidden="1"/>
    <cellStyle name="Hipervínculo visitado" xfId="1141" builtinId="9" hidden="1"/>
    <cellStyle name="Hipervínculo visitado" xfId="1142" builtinId="9" hidden="1"/>
    <cellStyle name="Hipervínculo visitado" xfId="1143" builtinId="9" hidden="1"/>
    <cellStyle name="Hipervínculo visitado" xfId="1144" builtinId="9" hidden="1"/>
    <cellStyle name="Hipervínculo visitado" xfId="1145" builtinId="9" hidden="1"/>
    <cellStyle name="Hipervínculo visitado" xfId="1146" builtinId="9" hidden="1"/>
    <cellStyle name="Hipervínculo visitado" xfId="1147" builtinId="9" hidden="1"/>
    <cellStyle name="Hipervínculo visitado" xfId="1148" builtinId="9" hidden="1"/>
    <cellStyle name="Hipervínculo visitado" xfId="1149" builtinId="9" hidden="1"/>
    <cellStyle name="Hipervínculo visitado" xfId="1150" builtinId="9" hidden="1"/>
    <cellStyle name="Hipervínculo visitado" xfId="1151" builtinId="9" hidden="1"/>
    <cellStyle name="Hipervínculo visitado" xfId="1152" builtinId="9" hidden="1"/>
    <cellStyle name="Hipervínculo visitado" xfId="1153" builtinId="9" hidden="1"/>
    <cellStyle name="Hipervínculo visitado" xfId="1154" builtinId="9" hidden="1"/>
    <cellStyle name="Hipervínculo visitado" xfId="1155" builtinId="9" hidden="1"/>
    <cellStyle name="Hipervínculo visitado" xfId="1164" builtinId="9" hidden="1"/>
    <cellStyle name="Hipervínculo visitado" xfId="1165" builtinId="9" hidden="1"/>
    <cellStyle name="Hipervínculo visitado" xfId="1166" builtinId="9" hidden="1"/>
    <cellStyle name="Hipervínculo visitado" xfId="1167" builtinId="9" hidden="1"/>
    <cellStyle name="Hipervínculo visitado" xfId="1168" builtinId="9" hidden="1"/>
    <cellStyle name="Hipervínculo visitado" xfId="1169" builtinId="9" hidden="1"/>
    <cellStyle name="Hipervínculo visitado" xfId="1170" builtinId="9" hidden="1"/>
    <cellStyle name="Hipervínculo visitado" xfId="1171" builtinId="9" hidden="1"/>
    <cellStyle name="Millares" xfId="1" builtinId="3"/>
    <cellStyle name="Millares [0] 4 2" xfId="59" xr:uid="{00000000-0005-0000-0000-00008B040000}"/>
    <cellStyle name="Millares 3" xfId="107" xr:uid="{00000000-0005-0000-0000-00008C040000}"/>
    <cellStyle name="Millares 4 2" xfId="58" xr:uid="{00000000-0005-0000-0000-00008D040000}"/>
    <cellStyle name="Normal" xfId="0" builtinId="0"/>
    <cellStyle name="Normal 15 2" xfId="1181" xr:uid="{00000000-0005-0000-0000-00008F040000}"/>
    <cellStyle name="Normal 15 2 2" xfId="1184" xr:uid="{00000000-0005-0000-0000-000090040000}"/>
    <cellStyle name="Normal 2" xfId="2" xr:uid="{00000000-0005-0000-0000-000091040000}"/>
    <cellStyle name="Normal 2 2" xfId="1156" xr:uid="{00000000-0005-0000-0000-000092040000}"/>
    <cellStyle name="Normal 2 2 2" xfId="1176" xr:uid="{00000000-0005-0000-0000-000093040000}"/>
    <cellStyle name="Normal 3" xfId="106" xr:uid="{00000000-0005-0000-0000-000094040000}"/>
    <cellStyle name="Normal 3 2" xfId="1158" xr:uid="{00000000-0005-0000-0000-000095040000}"/>
    <cellStyle name="Normal 4" xfId="1160" xr:uid="{00000000-0005-0000-0000-000096040000}"/>
    <cellStyle name="Normal 4 2 2" xfId="1178" xr:uid="{00000000-0005-0000-0000-000097040000}"/>
    <cellStyle name="Normal 5" xfId="1163" xr:uid="{00000000-0005-0000-0000-000098040000}"/>
    <cellStyle name="Normal 5 2" xfId="1180" xr:uid="{00000000-0005-0000-0000-000099040000}"/>
    <cellStyle name="Normal 5 2 2" xfId="1183" xr:uid="{00000000-0005-0000-0000-00009A040000}"/>
    <cellStyle name="Normal 6" xfId="1175" xr:uid="{00000000-0005-0000-0000-00009B040000}"/>
    <cellStyle name="Normal 6 2" xfId="1173" xr:uid="{00000000-0005-0000-0000-00009C040000}"/>
    <cellStyle name="Normal 6 3" xfId="1182" xr:uid="{00000000-0005-0000-0000-00009D040000}"/>
    <cellStyle name="Normal 7" xfId="1172" xr:uid="{00000000-0005-0000-0000-00009E040000}"/>
    <cellStyle name="Normal_Cabrera renta  y anexos 2003" xfId="3" xr:uid="{00000000-0005-0000-0000-00009F040000}"/>
    <cellStyle name="Porcentaje" xfId="4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A2FA66"/>
      <color rgb="FF7FF82C"/>
      <color rgb="FF92F25C"/>
      <color rgb="FFFFFFCC"/>
      <color rgb="FFFFFF99"/>
      <color rgb="FF0066CC"/>
      <color rgb="FFFF0000"/>
      <color rgb="FFABFB75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51</xdr:col>
      <xdr:colOff>428625</xdr:colOff>
      <xdr:row>0</xdr:row>
      <xdr:rowOff>0</xdr:rowOff>
    </xdr:from>
    <xdr:to>
      <xdr:col>51</xdr:col>
      <xdr:colOff>219075</xdr:colOff>
      <xdr:row>0</xdr:row>
      <xdr:rowOff>0</xdr:rowOff>
    </xdr:to>
    <xdr:sp macro="" textlink="">
      <xdr:nvSpPr>
        <xdr:cNvPr id="8" name="Rectangle 13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>
          <a:spLocks noChangeArrowheads="1"/>
        </xdr:cNvSpPr>
      </xdr:nvSpPr>
      <xdr:spPr bwMode="auto">
        <a:xfrm>
          <a:off x="15671800" y="0"/>
          <a:ext cx="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147</xdr:col>
      <xdr:colOff>47625</xdr:colOff>
      <xdr:row>0</xdr:row>
      <xdr:rowOff>0</xdr:rowOff>
    </xdr:from>
    <xdr:to>
      <xdr:col>147</xdr:col>
      <xdr:colOff>47625</xdr:colOff>
      <xdr:row>0</xdr:row>
      <xdr:rowOff>0</xdr:rowOff>
    </xdr:to>
    <xdr:sp macro="" textlink="">
      <xdr:nvSpPr>
        <xdr:cNvPr id="9" name="Rectangle 14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>
          <a:spLocks noChangeArrowheads="1"/>
        </xdr:cNvSpPr>
      </xdr:nvSpPr>
      <xdr:spPr bwMode="auto">
        <a:xfrm>
          <a:off x="29422725" y="0"/>
          <a:ext cx="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51</xdr:col>
      <xdr:colOff>428625</xdr:colOff>
      <xdr:row>12</xdr:row>
      <xdr:rowOff>0</xdr:rowOff>
    </xdr:from>
    <xdr:to>
      <xdr:col>51</xdr:col>
      <xdr:colOff>219075</xdr:colOff>
      <xdr:row>12</xdr:row>
      <xdr:rowOff>0</xdr:rowOff>
    </xdr:to>
    <xdr:sp macro="" textlink="">
      <xdr:nvSpPr>
        <xdr:cNvPr id="10" name="Rectangle 15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>
          <a:spLocks noChangeArrowheads="1"/>
        </xdr:cNvSpPr>
      </xdr:nvSpPr>
      <xdr:spPr bwMode="auto">
        <a:xfrm>
          <a:off x="15671800" y="4267200"/>
          <a:ext cx="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147</xdr:col>
      <xdr:colOff>47625</xdr:colOff>
      <xdr:row>44</xdr:row>
      <xdr:rowOff>200025</xdr:rowOff>
    </xdr:from>
    <xdr:to>
      <xdr:col>147</xdr:col>
      <xdr:colOff>47625</xdr:colOff>
      <xdr:row>46</xdr:row>
      <xdr:rowOff>104775</xdr:rowOff>
    </xdr:to>
    <xdr:sp macro="" textlink="">
      <xdr:nvSpPr>
        <xdr:cNvPr id="11" name="Rectangle 16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>
          <a:spLocks noChangeArrowheads="1"/>
        </xdr:cNvSpPr>
      </xdr:nvSpPr>
      <xdr:spPr bwMode="auto">
        <a:xfrm>
          <a:off x="29422725" y="12785725"/>
          <a:ext cx="0" cy="66675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51</xdr:col>
      <xdr:colOff>428625</xdr:colOff>
      <xdr:row>0</xdr:row>
      <xdr:rowOff>0</xdr:rowOff>
    </xdr:from>
    <xdr:to>
      <xdr:col>51</xdr:col>
      <xdr:colOff>219075</xdr:colOff>
      <xdr:row>0</xdr:row>
      <xdr:rowOff>0</xdr:rowOff>
    </xdr:to>
    <xdr:sp macro="" textlink="">
      <xdr:nvSpPr>
        <xdr:cNvPr id="13" name="Rectangle 19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>
          <a:spLocks noChangeArrowheads="1"/>
        </xdr:cNvSpPr>
      </xdr:nvSpPr>
      <xdr:spPr bwMode="auto">
        <a:xfrm>
          <a:off x="15671800" y="0"/>
          <a:ext cx="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147</xdr:col>
      <xdr:colOff>47625</xdr:colOff>
      <xdr:row>0</xdr:row>
      <xdr:rowOff>0</xdr:rowOff>
    </xdr:from>
    <xdr:to>
      <xdr:col>147</xdr:col>
      <xdr:colOff>47625</xdr:colOff>
      <xdr:row>0</xdr:row>
      <xdr:rowOff>0</xdr:rowOff>
    </xdr:to>
    <xdr:sp macro="" textlink="">
      <xdr:nvSpPr>
        <xdr:cNvPr id="14" name="Rectangle 20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>
          <a:spLocks noChangeArrowheads="1"/>
        </xdr:cNvSpPr>
      </xdr:nvSpPr>
      <xdr:spPr bwMode="auto">
        <a:xfrm>
          <a:off x="29422725" y="0"/>
          <a:ext cx="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51</xdr:col>
      <xdr:colOff>428625</xdr:colOff>
      <xdr:row>12</xdr:row>
      <xdr:rowOff>0</xdr:rowOff>
    </xdr:from>
    <xdr:to>
      <xdr:col>51</xdr:col>
      <xdr:colOff>219075</xdr:colOff>
      <xdr:row>12</xdr:row>
      <xdr:rowOff>0</xdr:rowOff>
    </xdr:to>
    <xdr:sp macro="" textlink="">
      <xdr:nvSpPr>
        <xdr:cNvPr id="15" name="Rectangle 21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>
          <a:spLocks noChangeArrowheads="1"/>
        </xdr:cNvSpPr>
      </xdr:nvSpPr>
      <xdr:spPr bwMode="auto">
        <a:xfrm>
          <a:off x="15671800" y="4267200"/>
          <a:ext cx="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147</xdr:col>
      <xdr:colOff>47625</xdr:colOff>
      <xdr:row>44</xdr:row>
      <xdr:rowOff>200025</xdr:rowOff>
    </xdr:from>
    <xdr:to>
      <xdr:col>147</xdr:col>
      <xdr:colOff>47625</xdr:colOff>
      <xdr:row>46</xdr:row>
      <xdr:rowOff>104775</xdr:rowOff>
    </xdr:to>
    <xdr:sp macro="" textlink="">
      <xdr:nvSpPr>
        <xdr:cNvPr id="16" name="Rectangle 22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>
          <a:spLocks noChangeArrowheads="1"/>
        </xdr:cNvSpPr>
      </xdr:nvSpPr>
      <xdr:spPr bwMode="auto">
        <a:xfrm>
          <a:off x="29422725" y="12785725"/>
          <a:ext cx="0" cy="66675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3</xdr:col>
      <xdr:colOff>10241</xdr:colOff>
      <xdr:row>1</xdr:row>
      <xdr:rowOff>245806</xdr:rowOff>
    </xdr:from>
    <xdr:to>
      <xdr:col>13</xdr:col>
      <xdr:colOff>177697</xdr:colOff>
      <xdr:row>3</xdr:row>
      <xdr:rowOff>772392</xdr:rowOff>
    </xdr:to>
    <xdr:pic>
      <xdr:nvPicPr>
        <xdr:cNvPr id="20" name="Imagen 19">
          <a:extLst>
            <a:ext uri="{FF2B5EF4-FFF2-40B4-BE49-F238E27FC236}">
              <a16:creationId xmlns:a16="http://schemas.microsoft.com/office/drawing/2014/main" id="{DACBF399-B498-4FCE-B0F8-1AE586E5A4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81531" y="1648951"/>
          <a:ext cx="3113549" cy="1018199"/>
        </a:xfrm>
        <a:prstGeom prst="rect">
          <a:avLst/>
        </a:prstGeom>
      </xdr:spPr>
    </xdr:pic>
    <xdr:clientData/>
  </xdr:twoCellAnchor>
  <xdr:twoCellAnchor>
    <xdr:from>
      <xdr:col>46</xdr:col>
      <xdr:colOff>10240</xdr:colOff>
      <xdr:row>2</xdr:row>
      <xdr:rowOff>0</xdr:rowOff>
    </xdr:from>
    <xdr:to>
      <xdr:col>51</xdr:col>
      <xdr:colOff>626532</xdr:colOff>
      <xdr:row>3</xdr:row>
      <xdr:rowOff>809113</xdr:rowOff>
    </xdr:to>
    <xdr:sp macro="" textlink="" fLocksText="0">
      <xdr:nvSpPr>
        <xdr:cNvPr id="21" name="AutoShape 84">
          <a:extLst>
            <a:ext uri="{FF2B5EF4-FFF2-40B4-BE49-F238E27FC236}">
              <a16:creationId xmlns:a16="http://schemas.microsoft.com/office/drawing/2014/main" id="{A7D967A7-AC28-406D-BFA5-086F107E52D6}"/>
            </a:ext>
          </a:extLst>
        </xdr:cNvPr>
        <xdr:cNvSpPr>
          <a:spLocks noChangeArrowheads="1"/>
        </xdr:cNvSpPr>
      </xdr:nvSpPr>
      <xdr:spPr bwMode="auto">
        <a:xfrm>
          <a:off x="16206973" y="1845733"/>
          <a:ext cx="2529759" cy="986913"/>
        </a:xfrm>
        <a:prstGeom prst="roundRect">
          <a:avLst>
            <a:gd name="adj" fmla="val 8662"/>
          </a:avLst>
        </a:prstGeom>
        <a:solidFill>
          <a:srgbClr val="396395"/>
        </a:solidFill>
        <a:ln w="12700">
          <a:solidFill>
            <a:srgbClr val="FFFFFF"/>
          </a:solidFill>
          <a:round/>
          <a:headEnd/>
          <a:tailEnd/>
        </a:ln>
      </xdr:spPr>
      <xdr:txBody>
        <a:bodyPr vertOverflow="clip" wrap="square" lIns="54864" tIns="41148" rIns="54864" bIns="41148" anchor="ctr" upright="1"/>
        <a:lstStyle/>
        <a:p>
          <a:pPr algn="ctr" rtl="0">
            <a:defRPr sz="1000"/>
          </a:pPr>
          <a:r>
            <a:rPr lang="es-ES" sz="4800" b="1" i="0" strike="noStrike">
              <a:solidFill>
                <a:srgbClr val="FFFFFF"/>
              </a:solidFill>
              <a:latin typeface="Arial"/>
              <a:cs typeface="Arial"/>
            </a:rPr>
            <a:t>110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vea-my.sharepoint.com/Users/cadavid/Desktop/VA22-Rentas-exentas-empresas-de-economia-naranja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microsoft.com/office/2019/04/relationships/externalLinkLongPath" Target="https://cvea-my.sharepoint.com/personal/marias_actualicese_com/Documents/Escritorio/M&#243;nica/1.Modelos%20y%20Formatos%20MARIAS/Nuevos-Actualizaciones-Reencauches%20MARIAS/ACTUALIZACIONES%20A%20PARTIR%20DE%20AGOSTO%202022/MF_SMA_Seguridad%20social%20independientes_publicar%20en%20dic%2019%20y%2026%20de%202022.xlsx?DE22EF17" TargetMode="External"/><Relationship Id="rId1" Type="http://schemas.openxmlformats.org/officeDocument/2006/relationships/externalLinkPath" Target="file:///\\DE22EF17\MF_SMA_Seguridad%20social%20independientes_publicar%20en%20dic%2019%20y%2026%20de%20202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JAIME%20FERNANDO%20DIAZ/AppData/Local/Temp/Temp1_ECC&#174;%20Indices%20Financieros.zip/ECC&#174;%20Indices%20Financiero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vea-my.sharepoint.com/Users/cadavid/Desktop/VA21-Calendario-tributario-2021-avanzado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montagas/Dropbox/Analisis%20Financiero/Matriz_Excel_para_el_Desarrollo_de_An&#225;lisis_Financiero%20V4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montagas/Downloads/Dashboard%20-%20Financier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pyright"/>
      <sheetName val="Empieza aquí"/>
      <sheetName val="Introducción"/>
      <sheetName val="Actividades "/>
      <sheetName val="Material relacionado"/>
      <sheetName val="Listado completo de archivos "/>
    </sheetNames>
    <sheetDataSet>
      <sheetData sheetId="0"/>
      <sheetData sheetId="1"/>
      <sheetData sheetId="2"/>
      <sheetData sheetId="3">
        <row r="12">
          <cell r="B12" t="str">
            <v>Código actividad económica</v>
          </cell>
          <cell r="C12" t="str">
            <v>Nombre actividad económica</v>
          </cell>
        </row>
        <row r="13">
          <cell r="B13">
            <v>3210</v>
          </cell>
          <cell r="C13" t="str">
            <v>Fabricación de joyas, bisutería y artículos conexos</v>
          </cell>
        </row>
        <row r="14">
          <cell r="B14">
            <v>5811</v>
          </cell>
          <cell r="C14" t="str">
            <v>Edición de libros</v>
          </cell>
        </row>
        <row r="15">
          <cell r="B15">
            <v>5820</v>
          </cell>
          <cell r="C15" t="str">
            <v>Edición de programas de informática (software)</v>
          </cell>
        </row>
        <row r="16">
          <cell r="B16">
            <v>5911</v>
          </cell>
          <cell r="C16" t="str">
            <v>Actividades de producción de películas cinematográficas, videos, programas, anuncios y comerciales de televisión</v>
          </cell>
        </row>
        <row r="17">
          <cell r="B17">
            <v>5912</v>
          </cell>
          <cell r="C17" t="str">
            <v>Actividades de posproducción de películas cinematográficas, videos, programas, anuncios y comerciales de televisión</v>
          </cell>
        </row>
        <row r="18">
          <cell r="B18">
            <v>5913</v>
          </cell>
          <cell r="C18" t="str">
            <v>Actividades de distribución de películas cinematográficas, videos, programas, anuncios y comerciales de televisión</v>
          </cell>
        </row>
        <row r="19">
          <cell r="B19">
            <v>5914</v>
          </cell>
          <cell r="C19" t="str">
            <v>Actividades de exhibición de películas cinematográficas y videos</v>
          </cell>
        </row>
        <row r="20">
          <cell r="B20">
            <v>5920</v>
          </cell>
          <cell r="C20" t="str">
            <v>Actividades de grabación de sonido y edición de música</v>
          </cell>
        </row>
        <row r="21">
          <cell r="B21">
            <v>6010</v>
          </cell>
          <cell r="C21" t="str">
            <v>Actividades de programación y trasmisión en el servicio de radiodifusión sonora</v>
          </cell>
        </row>
        <row r="22">
          <cell r="B22">
            <v>6020</v>
          </cell>
          <cell r="C22" t="str">
            <v>Actividades de programación y trasmisión de televisión</v>
          </cell>
        </row>
        <row r="23">
          <cell r="B23">
            <v>6201</v>
          </cell>
          <cell r="C23" t="str">
            <v>Actividades de desarrollo de sistemas informáticos (planificación, análisis, diseño, programación y pruebas)</v>
          </cell>
        </row>
        <row r="24">
          <cell r="B24">
            <v>6202</v>
          </cell>
          <cell r="C24" t="str">
            <v>Actividades de consultoría informática y actividades de administración de instalaciones informáticas</v>
          </cell>
        </row>
        <row r="25">
          <cell r="B25">
            <v>7110</v>
          </cell>
          <cell r="C25" t="str">
            <v>Actividades de arquitectura e ingeniería y otras actividades conexas de consultoría técnica</v>
          </cell>
        </row>
        <row r="26">
          <cell r="B26">
            <v>7220</v>
          </cell>
          <cell r="C26" t="str">
            <v>Investigación y desarrollo experimental en el campo de las ciencias sociales y de las humanidades</v>
          </cell>
        </row>
        <row r="27">
          <cell r="B27">
            <v>7410</v>
          </cell>
          <cell r="C27" t="str">
            <v>Actividades especializadas de diseño</v>
          </cell>
        </row>
        <row r="28">
          <cell r="B28">
            <v>7420</v>
          </cell>
          <cell r="C28" t="str">
            <v>Actividades de fotografía</v>
          </cell>
        </row>
        <row r="29">
          <cell r="B29">
            <v>9001</v>
          </cell>
          <cell r="C29" t="str">
            <v>Creación literaria</v>
          </cell>
        </row>
        <row r="30">
          <cell r="B30">
            <v>9002</v>
          </cell>
          <cell r="C30" t="str">
            <v>Creación musical</v>
          </cell>
        </row>
        <row r="31">
          <cell r="B31">
            <v>9003</v>
          </cell>
          <cell r="C31" t="str">
            <v>Creación teatral</v>
          </cell>
        </row>
        <row r="32">
          <cell r="B32">
            <v>9004</v>
          </cell>
          <cell r="C32" t="str">
            <v>Creación audiovisual</v>
          </cell>
        </row>
        <row r="33">
          <cell r="B33">
            <v>9005</v>
          </cell>
          <cell r="C33" t="str">
            <v>Artes plásticas y visuales</v>
          </cell>
        </row>
        <row r="34">
          <cell r="B34">
            <v>9006</v>
          </cell>
          <cell r="C34" t="str">
            <v>Actividades teatrales</v>
          </cell>
        </row>
        <row r="35">
          <cell r="B35">
            <v>9007</v>
          </cell>
          <cell r="C35" t="str">
            <v>Actividades de espectáculos musicales en vivo</v>
          </cell>
        </row>
        <row r="36">
          <cell r="B36">
            <v>9008</v>
          </cell>
          <cell r="C36" t="str">
            <v>Otras actividades de espectáculos en vivo</v>
          </cell>
        </row>
        <row r="37">
          <cell r="B37">
            <v>9101</v>
          </cell>
          <cell r="C37" t="str">
            <v>Actividades de bibliotecas y archivos</v>
          </cell>
        </row>
        <row r="38">
          <cell r="B38">
            <v>9102</v>
          </cell>
          <cell r="C38" t="str">
            <v>Actividades y funcionamiento de museos, conservación  de edificios y sitios históricos</v>
          </cell>
        </row>
        <row r="39">
          <cell r="C39" t="str">
            <v>Actividades referentes al turismo cultural</v>
          </cell>
        </row>
        <row r="40">
          <cell r="C40" t="str">
            <v>Actividades relacionadas con deporte, recreación y aprovechamiento del tiempo libre</v>
          </cell>
        </row>
      </sheetData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J1  Prest. servicios"/>
      <sheetName val="EJ2  Prest. servicios"/>
      <sheetName val="EJ3  Prest. servicios"/>
      <sheetName val="ok hecho 2"/>
      <sheetName val="EJ4 Otros independientes"/>
      <sheetName val="EJ5 Otros independientes"/>
      <sheetName val="EJ6 Otros independientes"/>
      <sheetName val="ok hecho MA "/>
      <sheetName val="Tablas"/>
    </sheetNames>
    <sheetDataSet>
      <sheetData sheetId="0">
        <row r="8">
          <cell r="D8">
            <v>1000000</v>
          </cell>
        </row>
        <row r="14">
          <cell r="D14">
            <v>4000000</v>
          </cell>
        </row>
      </sheetData>
      <sheetData sheetId="1">
        <row r="8">
          <cell r="D8">
            <v>1000000</v>
          </cell>
        </row>
        <row r="14">
          <cell r="D14">
            <v>1000000</v>
          </cell>
        </row>
      </sheetData>
      <sheetData sheetId="2">
        <row r="10">
          <cell r="D10">
            <v>1000000</v>
          </cell>
        </row>
        <row r="16">
          <cell r="D16">
            <v>4964000</v>
          </cell>
        </row>
      </sheetData>
      <sheetData sheetId="3" refreshError="1"/>
      <sheetData sheetId="4">
        <row r="5">
          <cell r="D5">
            <v>1000000</v>
          </cell>
        </row>
        <row r="13">
          <cell r="D13">
            <v>1200000</v>
          </cell>
          <cell r="G13">
            <v>3000000</v>
          </cell>
        </row>
      </sheetData>
      <sheetData sheetId="5">
        <row r="9">
          <cell r="D9">
            <v>1000000</v>
          </cell>
        </row>
        <row r="17">
          <cell r="D17">
            <v>1000000</v>
          </cell>
          <cell r="G17">
            <v>2410000</v>
          </cell>
        </row>
      </sheetData>
      <sheetData sheetId="6" refreshError="1"/>
      <sheetData sheetId="7" refreshError="1"/>
      <sheetData sheetId="8">
        <row r="12">
          <cell r="A12" t="str">
            <v>N/A</v>
          </cell>
          <cell r="B12">
            <v>0</v>
          </cell>
        </row>
        <row r="13">
          <cell r="A13" t="str">
            <v>I</v>
          </cell>
          <cell r="B13">
            <v>5.2199999999999998E-3</v>
          </cell>
        </row>
        <row r="14">
          <cell r="A14" t="str">
            <v>II</v>
          </cell>
          <cell r="B14">
            <v>1.044E-2</v>
          </cell>
        </row>
        <row r="15">
          <cell r="A15" t="str">
            <v>III</v>
          </cell>
          <cell r="B15">
            <v>2.436E-2</v>
          </cell>
        </row>
        <row r="16">
          <cell r="A16" t="str">
            <v>IV</v>
          </cell>
          <cell r="B16">
            <v>4.3499999999999997E-2</v>
          </cell>
        </row>
        <row r="17">
          <cell r="A17" t="str">
            <v>V</v>
          </cell>
          <cell r="B17">
            <v>6.9599999999999995E-2</v>
          </cell>
        </row>
        <row r="27">
          <cell r="F27">
            <v>1</v>
          </cell>
          <cell r="G27">
            <v>2</v>
          </cell>
          <cell r="H27">
            <v>3</v>
          </cell>
          <cell r="I27">
            <v>4</v>
          </cell>
          <cell r="J27">
            <v>5</v>
          </cell>
          <cell r="K27">
            <v>6</v>
          </cell>
        </row>
        <row r="28">
          <cell r="F28">
            <v>0.83599999999999997</v>
          </cell>
        </row>
        <row r="29">
          <cell r="F29">
            <v>0.75600000000000001</v>
          </cell>
          <cell r="G29">
            <v>0.82199999999999995</v>
          </cell>
        </row>
        <row r="30">
          <cell r="F30">
            <v>0.752</v>
          </cell>
          <cell r="G30">
            <v>0.77300000000000002</v>
          </cell>
          <cell r="H30">
            <v>0.82199999999999995</v>
          </cell>
        </row>
        <row r="31">
          <cell r="F31">
            <v>0.751</v>
          </cell>
          <cell r="G31">
            <v>0.76600000000000001</v>
          </cell>
          <cell r="H31">
            <v>0.78600000000000003</v>
          </cell>
          <cell r="I31">
            <v>0.82199999999999995</v>
          </cell>
        </row>
        <row r="32">
          <cell r="F32">
            <v>0.749</v>
          </cell>
          <cell r="G32">
            <v>0.76200000000000001</v>
          </cell>
          <cell r="H32">
            <v>0.77700000000000002</v>
          </cell>
          <cell r="I32">
            <v>0.79300000000000004</v>
          </cell>
          <cell r="J32">
            <v>0.82199999999999995</v>
          </cell>
        </row>
        <row r="33">
          <cell r="F33">
            <v>0.749</v>
          </cell>
          <cell r="G33">
            <v>0.75900000000000001</v>
          </cell>
          <cell r="H33">
            <v>0.77200000000000002</v>
          </cell>
          <cell r="I33">
            <v>0.78500000000000003</v>
          </cell>
          <cell r="J33">
            <v>0.79800000000000004</v>
          </cell>
          <cell r="K33">
            <v>0.82199999999999995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ño_1"/>
      <sheetName val="Parámetros"/>
      <sheetName val="Indices Financieros"/>
      <sheetName val="Indices de Liquidez"/>
      <sheetName val="Capital de Trabajo"/>
      <sheetName val="Razón Corriente"/>
      <sheetName val="Prueba Acida"/>
      <sheetName val="Rotación de Cuentas x Cobrar"/>
      <sheetName val="Rotación de Activo Total"/>
      <sheetName val="Rotación de Activos Fijos"/>
      <sheetName val="Rotación de Inventarios"/>
      <sheetName val="Edad de la Cartera"/>
      <sheetName val="Edad de los Inventarios"/>
      <sheetName val="Rotación Cuentas por Pagar"/>
      <sheetName val="Edad Cuentas por Pagar"/>
      <sheetName val="Indices de Endeudamiento"/>
      <sheetName val="Endeudamiento"/>
      <sheetName val="Propiedad de los Socios"/>
      <sheetName val="Relación Deuda a Patrimonio"/>
      <sheetName val="Rel. Deuda Largo Pzo a Patrimon"/>
      <sheetName val="Indices de Rentabilidad"/>
      <sheetName val="Indice Natural de Utilidad"/>
      <sheetName val="Indice Utilidad de Operación"/>
      <sheetName val="Indice Utilidad por Accion"/>
      <sheetName val="Rendimiento del Activo Total"/>
      <sheetName val="Rendimiento del Activo Fijo"/>
      <sheetName val="Rentabilidad del Patrimonio"/>
      <sheetName val="Rentabilidad Capital de Trabajo"/>
      <sheetName val="Fórmula de Dupont"/>
      <sheetName val="Dividendos por Acción"/>
      <sheetName val="Indices de Cobertura"/>
      <sheetName val="Cobertura de Intereses"/>
      <sheetName val="Cubrimiento Financiero"/>
      <sheetName val="Posición Defensiva"/>
      <sheetName val="Cuentas (2)"/>
      <sheetName val="Cuentas"/>
      <sheetName val="Analisis Gerencial"/>
      <sheetName val="Hoja1"/>
    </sheetNames>
    <sheetDataSet>
      <sheetData sheetId="0">
        <row r="1">
          <cell r="F1" t="str">
            <v>Enero Año_1</v>
          </cell>
        </row>
        <row r="2">
          <cell r="A2" t="str">
            <v>CODIGO</v>
          </cell>
          <cell r="F2" t="str">
            <v>SalActual</v>
          </cell>
        </row>
        <row r="3">
          <cell r="A3">
            <v>110505</v>
          </cell>
          <cell r="F3">
            <v>16500</v>
          </cell>
        </row>
        <row r="4">
          <cell r="A4">
            <v>220505</v>
          </cell>
          <cell r="F4">
            <v>-250560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pyright"/>
      <sheetName val="Empieza aquí"/>
      <sheetName val="Introducción"/>
      <sheetName val="Calendario 2021"/>
      <sheetName val="Material relacionado"/>
      <sheetName val="Normativa"/>
      <sheetName val="Calendario"/>
      <sheetName val="Listado completo de archivo"/>
      <sheetName val="Hoja2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7">
          <cell r="E7">
            <v>1</v>
          </cell>
          <cell r="F7">
            <v>44236</v>
          </cell>
          <cell r="G7">
            <v>44264</v>
          </cell>
          <cell r="H7">
            <v>44298</v>
          </cell>
          <cell r="I7">
            <v>44326</v>
          </cell>
          <cell r="J7">
            <v>44356</v>
          </cell>
          <cell r="K7">
            <v>44385</v>
          </cell>
          <cell r="L7">
            <v>44418</v>
          </cell>
          <cell r="M7">
            <v>44447</v>
          </cell>
          <cell r="N7">
            <v>44476</v>
          </cell>
          <cell r="O7">
            <v>44509</v>
          </cell>
          <cell r="P7">
            <v>44540</v>
          </cell>
          <cell r="Q7">
            <v>44573</v>
          </cell>
        </row>
        <row r="8">
          <cell r="E8">
            <v>2</v>
          </cell>
          <cell r="F8">
            <v>44237</v>
          </cell>
          <cell r="G8">
            <v>44265</v>
          </cell>
          <cell r="H8">
            <v>44299</v>
          </cell>
          <cell r="I8">
            <v>44327</v>
          </cell>
          <cell r="J8">
            <v>44357</v>
          </cell>
          <cell r="K8">
            <v>44386</v>
          </cell>
          <cell r="L8">
            <v>44419</v>
          </cell>
          <cell r="M8">
            <v>44448</v>
          </cell>
          <cell r="N8">
            <v>44477</v>
          </cell>
          <cell r="O8">
            <v>44510</v>
          </cell>
          <cell r="P8">
            <v>44543</v>
          </cell>
          <cell r="Q8">
            <v>44574</v>
          </cell>
        </row>
        <row r="9">
          <cell r="E9">
            <v>3</v>
          </cell>
          <cell r="F9">
            <v>44238</v>
          </cell>
          <cell r="G9">
            <v>44266</v>
          </cell>
          <cell r="H9">
            <v>44300</v>
          </cell>
          <cell r="I9">
            <v>44328</v>
          </cell>
          <cell r="J9">
            <v>44358</v>
          </cell>
          <cell r="K9">
            <v>44389</v>
          </cell>
          <cell r="L9">
            <v>44420</v>
          </cell>
          <cell r="M9">
            <v>44449</v>
          </cell>
          <cell r="N9">
            <v>44480</v>
          </cell>
          <cell r="O9">
            <v>44511</v>
          </cell>
          <cell r="P9">
            <v>44544</v>
          </cell>
          <cell r="Q9">
            <v>44575</v>
          </cell>
        </row>
        <row r="10">
          <cell r="E10">
            <v>4</v>
          </cell>
          <cell r="F10">
            <v>44239</v>
          </cell>
          <cell r="G10">
            <v>44267</v>
          </cell>
          <cell r="H10">
            <v>44301</v>
          </cell>
          <cell r="I10">
            <v>44329</v>
          </cell>
          <cell r="J10">
            <v>44362</v>
          </cell>
          <cell r="K10">
            <v>44390</v>
          </cell>
          <cell r="L10">
            <v>44421</v>
          </cell>
          <cell r="M10">
            <v>44452</v>
          </cell>
          <cell r="N10">
            <v>44481</v>
          </cell>
          <cell r="O10">
            <v>44512</v>
          </cell>
          <cell r="P10">
            <v>44545</v>
          </cell>
          <cell r="Q10">
            <v>44578</v>
          </cell>
        </row>
        <row r="11">
          <cell r="E11">
            <v>5</v>
          </cell>
          <cell r="F11">
            <v>44242</v>
          </cell>
          <cell r="G11">
            <v>44270</v>
          </cell>
          <cell r="H11">
            <v>44302</v>
          </cell>
          <cell r="I11">
            <v>44330</v>
          </cell>
          <cell r="J11">
            <v>44363</v>
          </cell>
          <cell r="K11">
            <v>44391</v>
          </cell>
          <cell r="L11">
            <v>44425</v>
          </cell>
          <cell r="M11">
            <v>44453</v>
          </cell>
          <cell r="N11">
            <v>44482</v>
          </cell>
          <cell r="O11">
            <v>44516</v>
          </cell>
          <cell r="P11">
            <v>44546</v>
          </cell>
          <cell r="Q11">
            <v>44579</v>
          </cell>
        </row>
        <row r="12">
          <cell r="E12">
            <v>6</v>
          </cell>
          <cell r="F12">
            <v>44243</v>
          </cell>
          <cell r="G12">
            <v>44271</v>
          </cell>
          <cell r="H12">
            <v>44305</v>
          </cell>
          <cell r="I12">
            <v>44334</v>
          </cell>
          <cell r="J12">
            <v>44364</v>
          </cell>
          <cell r="K12">
            <v>44392</v>
          </cell>
          <cell r="L12">
            <v>44426</v>
          </cell>
          <cell r="M12">
            <v>44454</v>
          </cell>
          <cell r="N12">
            <v>44483</v>
          </cell>
          <cell r="O12">
            <v>44517</v>
          </cell>
          <cell r="P12">
            <v>44547</v>
          </cell>
          <cell r="Q12">
            <v>44580</v>
          </cell>
        </row>
        <row r="13">
          <cell r="E13">
            <v>7</v>
          </cell>
          <cell r="F13">
            <v>44244</v>
          </cell>
          <cell r="G13">
            <v>44272</v>
          </cell>
          <cell r="H13">
            <v>44306</v>
          </cell>
          <cell r="I13">
            <v>44335</v>
          </cell>
          <cell r="J13">
            <v>44365</v>
          </cell>
          <cell r="K13">
            <v>44393</v>
          </cell>
          <cell r="L13">
            <v>44427</v>
          </cell>
          <cell r="M13">
            <v>44455</v>
          </cell>
          <cell r="N13">
            <v>44484</v>
          </cell>
          <cell r="O13">
            <v>44518</v>
          </cell>
          <cell r="P13">
            <v>44550</v>
          </cell>
          <cell r="Q13">
            <v>44581</v>
          </cell>
        </row>
        <row r="14">
          <cell r="E14">
            <v>8</v>
          </cell>
          <cell r="F14">
            <v>44245</v>
          </cell>
          <cell r="G14">
            <v>44273</v>
          </cell>
          <cell r="H14">
            <v>44307</v>
          </cell>
          <cell r="I14">
            <v>44336</v>
          </cell>
          <cell r="J14">
            <v>44368</v>
          </cell>
          <cell r="K14">
            <v>44396</v>
          </cell>
          <cell r="L14">
            <v>44428</v>
          </cell>
          <cell r="M14">
            <v>44456</v>
          </cell>
          <cell r="N14">
            <v>44488</v>
          </cell>
          <cell r="O14">
            <v>44519</v>
          </cell>
          <cell r="P14">
            <v>44551</v>
          </cell>
          <cell r="Q14">
            <v>44582</v>
          </cell>
        </row>
        <row r="15">
          <cell r="E15">
            <v>9</v>
          </cell>
          <cell r="F15">
            <v>44246</v>
          </cell>
          <cell r="G15">
            <v>44274</v>
          </cell>
          <cell r="H15">
            <v>44308</v>
          </cell>
          <cell r="I15">
            <v>44337</v>
          </cell>
          <cell r="J15">
            <v>44369</v>
          </cell>
          <cell r="K15">
            <v>44398</v>
          </cell>
          <cell r="L15">
            <v>44431</v>
          </cell>
          <cell r="M15">
            <v>44459</v>
          </cell>
          <cell r="N15">
            <v>44489</v>
          </cell>
          <cell r="O15">
            <v>44522</v>
          </cell>
          <cell r="P15">
            <v>44552</v>
          </cell>
          <cell r="Q15">
            <v>44585</v>
          </cell>
        </row>
        <row r="16">
          <cell r="E16">
            <v>0</v>
          </cell>
          <cell r="F16">
            <v>44249</v>
          </cell>
          <cell r="G16">
            <v>44278</v>
          </cell>
          <cell r="H16">
            <v>44309</v>
          </cell>
          <cell r="I16">
            <v>44340</v>
          </cell>
          <cell r="J16">
            <v>44370</v>
          </cell>
          <cell r="K16">
            <v>44399</v>
          </cell>
          <cell r="L16">
            <v>44432</v>
          </cell>
          <cell r="M16">
            <v>44460</v>
          </cell>
          <cell r="N16">
            <v>44490</v>
          </cell>
          <cell r="O16">
            <v>44523</v>
          </cell>
          <cell r="P16">
            <v>44553</v>
          </cell>
          <cell r="Q16">
            <v>44586</v>
          </cell>
        </row>
        <row r="20">
          <cell r="E20">
            <v>1</v>
          </cell>
          <cell r="F20">
            <v>44264</v>
          </cell>
          <cell r="G20">
            <v>44326</v>
          </cell>
          <cell r="H20">
            <v>44385</v>
          </cell>
          <cell r="I20">
            <v>44447</v>
          </cell>
          <cell r="J20">
            <v>44509</v>
          </cell>
          <cell r="K20">
            <v>44573</v>
          </cell>
          <cell r="M20">
            <v>1</v>
          </cell>
          <cell r="N20">
            <v>44494</v>
          </cell>
          <cell r="P20">
            <v>1</v>
          </cell>
          <cell r="Q20">
            <v>44298</v>
          </cell>
          <cell r="R20">
            <v>44326</v>
          </cell>
          <cell r="S20">
            <v>44385</v>
          </cell>
          <cell r="T20">
            <v>44447</v>
          </cell>
          <cell r="U20">
            <v>44509</v>
          </cell>
          <cell r="V20">
            <v>44573</v>
          </cell>
        </row>
        <row r="21">
          <cell r="E21">
            <v>2</v>
          </cell>
          <cell r="F21">
            <v>44265</v>
          </cell>
          <cell r="G21">
            <v>44327</v>
          </cell>
          <cell r="H21">
            <v>44386</v>
          </cell>
          <cell r="I21">
            <v>44448</v>
          </cell>
          <cell r="J21">
            <v>44510</v>
          </cell>
          <cell r="K21">
            <v>44574</v>
          </cell>
          <cell r="M21">
            <v>2</v>
          </cell>
          <cell r="N21">
            <v>44494</v>
          </cell>
          <cell r="P21">
            <v>2</v>
          </cell>
          <cell r="Q21">
            <v>44299</v>
          </cell>
          <cell r="R21">
            <v>44327</v>
          </cell>
          <cell r="S21">
            <v>44386</v>
          </cell>
          <cell r="T21">
            <v>44448</v>
          </cell>
          <cell r="U21">
            <v>44510</v>
          </cell>
          <cell r="V21">
            <v>44574</v>
          </cell>
        </row>
        <row r="22">
          <cell r="E22">
            <v>3</v>
          </cell>
          <cell r="F22">
            <v>44266</v>
          </cell>
          <cell r="G22">
            <v>44328</v>
          </cell>
          <cell r="H22">
            <v>44389</v>
          </cell>
          <cell r="I22">
            <v>44449</v>
          </cell>
          <cell r="J22">
            <v>44511</v>
          </cell>
          <cell r="K22">
            <v>44575</v>
          </cell>
          <cell r="M22">
            <v>3</v>
          </cell>
          <cell r="N22">
            <v>44495</v>
          </cell>
          <cell r="P22">
            <v>3</v>
          </cell>
          <cell r="Q22">
            <v>44300</v>
          </cell>
          <cell r="R22">
            <v>44328</v>
          </cell>
          <cell r="S22">
            <v>44389</v>
          </cell>
          <cell r="T22">
            <v>44449</v>
          </cell>
          <cell r="U22">
            <v>44511</v>
          </cell>
          <cell r="V22">
            <v>44575</v>
          </cell>
        </row>
        <row r="23">
          <cell r="E23">
            <v>4</v>
          </cell>
          <cell r="F23">
            <v>44267</v>
          </cell>
          <cell r="G23">
            <v>44329</v>
          </cell>
          <cell r="H23">
            <v>44390</v>
          </cell>
          <cell r="I23">
            <v>44452</v>
          </cell>
          <cell r="J23">
            <v>44512</v>
          </cell>
          <cell r="K23">
            <v>44578</v>
          </cell>
          <cell r="M23">
            <v>4</v>
          </cell>
          <cell r="N23">
            <v>44495</v>
          </cell>
          <cell r="P23">
            <v>4</v>
          </cell>
          <cell r="Q23">
            <v>44301</v>
          </cell>
          <cell r="R23">
            <v>44329</v>
          </cell>
          <cell r="S23">
            <v>44390</v>
          </cell>
          <cell r="T23">
            <v>44452</v>
          </cell>
          <cell r="U23">
            <v>44512</v>
          </cell>
          <cell r="V23">
            <v>44578</v>
          </cell>
        </row>
        <row r="24">
          <cell r="E24">
            <v>5</v>
          </cell>
          <cell r="F24">
            <v>44270</v>
          </cell>
          <cell r="G24">
            <v>44330</v>
          </cell>
          <cell r="H24">
            <v>44391</v>
          </cell>
          <cell r="I24">
            <v>44453</v>
          </cell>
          <cell r="J24">
            <v>44516</v>
          </cell>
          <cell r="K24">
            <v>44579</v>
          </cell>
          <cell r="M24">
            <v>5</v>
          </cell>
          <cell r="N24">
            <v>44496</v>
          </cell>
          <cell r="P24">
            <v>5</v>
          </cell>
          <cell r="Q24">
            <v>44302</v>
          </cell>
          <cell r="R24">
            <v>44330</v>
          </cell>
          <cell r="S24">
            <v>44391</v>
          </cell>
          <cell r="T24">
            <v>44453</v>
          </cell>
          <cell r="U24">
            <v>44516</v>
          </cell>
          <cell r="V24">
            <v>44579</v>
          </cell>
        </row>
        <row r="25">
          <cell r="E25">
            <v>6</v>
          </cell>
          <cell r="F25">
            <v>44271</v>
          </cell>
          <cell r="G25">
            <v>44334</v>
          </cell>
          <cell r="H25">
            <v>44392</v>
          </cell>
          <cell r="I25">
            <v>44454</v>
          </cell>
          <cell r="J25">
            <v>44517</v>
          </cell>
          <cell r="K25">
            <v>44580</v>
          </cell>
          <cell r="M25">
            <v>6</v>
          </cell>
          <cell r="N25">
            <v>44496</v>
          </cell>
          <cell r="P25">
            <v>6</v>
          </cell>
          <cell r="Q25">
            <v>44305</v>
          </cell>
          <cell r="R25">
            <v>44334</v>
          </cell>
          <cell r="S25">
            <v>44392</v>
          </cell>
          <cell r="T25">
            <v>44454</v>
          </cell>
          <cell r="U25">
            <v>44517</v>
          </cell>
          <cell r="V25">
            <v>44580</v>
          </cell>
        </row>
        <row r="26">
          <cell r="E26">
            <v>7</v>
          </cell>
          <cell r="F26">
            <v>44272</v>
          </cell>
          <cell r="G26">
            <v>44335</v>
          </cell>
          <cell r="H26">
            <v>44393</v>
          </cell>
          <cell r="I26">
            <v>44455</v>
          </cell>
          <cell r="J26">
            <v>44518</v>
          </cell>
          <cell r="K26">
            <v>44581</v>
          </cell>
          <cell r="M26">
            <v>7</v>
          </cell>
          <cell r="N26">
            <v>44497</v>
          </cell>
          <cell r="P26">
            <v>7</v>
          </cell>
          <cell r="Q26">
            <v>44306</v>
          </cell>
          <cell r="R26">
            <v>44335</v>
          </cell>
          <cell r="S26">
            <v>44393</v>
          </cell>
          <cell r="T26">
            <v>44455</v>
          </cell>
          <cell r="U26">
            <v>44518</v>
          </cell>
          <cell r="V26">
            <v>44581</v>
          </cell>
        </row>
        <row r="27">
          <cell r="E27">
            <v>8</v>
          </cell>
          <cell r="F27">
            <v>44273</v>
          </cell>
          <cell r="G27">
            <v>44336</v>
          </cell>
          <cell r="H27">
            <v>44396</v>
          </cell>
          <cell r="I27">
            <v>44456</v>
          </cell>
          <cell r="J27">
            <v>44519</v>
          </cell>
          <cell r="K27">
            <v>44582</v>
          </cell>
          <cell r="M27">
            <v>8</v>
          </cell>
          <cell r="N27">
            <v>44497</v>
          </cell>
          <cell r="P27">
            <v>8</v>
          </cell>
          <cell r="Q27">
            <v>44307</v>
          </cell>
          <cell r="R27">
            <v>44336</v>
          </cell>
          <cell r="S27">
            <v>44396</v>
          </cell>
          <cell r="T27">
            <v>44456</v>
          </cell>
          <cell r="U27">
            <v>44519</v>
          </cell>
          <cell r="V27">
            <v>44582</v>
          </cell>
        </row>
        <row r="28">
          <cell r="E28">
            <v>9</v>
          </cell>
          <cell r="F28">
            <v>44274</v>
          </cell>
          <cell r="G28">
            <v>44337</v>
          </cell>
          <cell r="H28">
            <v>44398</v>
          </cell>
          <cell r="I28">
            <v>44459</v>
          </cell>
          <cell r="J28">
            <v>44522</v>
          </cell>
          <cell r="K28">
            <v>44585</v>
          </cell>
          <cell r="M28">
            <v>9</v>
          </cell>
          <cell r="N28">
            <v>44498</v>
          </cell>
          <cell r="P28">
            <v>9</v>
          </cell>
          <cell r="Q28">
            <v>44308</v>
          </cell>
          <cell r="R28">
            <v>44337</v>
          </cell>
          <cell r="S28">
            <v>44398</v>
          </cell>
          <cell r="T28">
            <v>44459</v>
          </cell>
          <cell r="U28">
            <v>44522</v>
          </cell>
          <cell r="V28">
            <v>44585</v>
          </cell>
        </row>
        <row r="29">
          <cell r="E29">
            <v>0</v>
          </cell>
          <cell r="F29">
            <v>44278</v>
          </cell>
          <cell r="G29">
            <v>44340</v>
          </cell>
          <cell r="H29">
            <v>44399</v>
          </cell>
          <cell r="I29">
            <v>44460</v>
          </cell>
          <cell r="J29">
            <v>44523</v>
          </cell>
          <cell r="K29">
            <v>44586</v>
          </cell>
          <cell r="M29">
            <v>0</v>
          </cell>
          <cell r="N29">
            <v>44498</v>
          </cell>
          <cell r="P29">
            <v>0</v>
          </cell>
          <cell r="Q29">
            <v>44309</v>
          </cell>
          <cell r="R29">
            <v>44340</v>
          </cell>
          <cell r="S29">
            <v>44399</v>
          </cell>
          <cell r="T29">
            <v>44460</v>
          </cell>
          <cell r="U29">
            <v>44523</v>
          </cell>
          <cell r="V29">
            <v>44586</v>
          </cell>
        </row>
        <row r="33">
          <cell r="E33">
            <v>1</v>
          </cell>
          <cell r="F33">
            <v>44236</v>
          </cell>
          <cell r="I33">
            <v>1</v>
          </cell>
          <cell r="J33">
            <v>44298</v>
          </cell>
          <cell r="M33">
            <v>1</v>
          </cell>
          <cell r="N33">
            <v>44356</v>
          </cell>
        </row>
        <row r="34">
          <cell r="E34">
            <v>2</v>
          </cell>
          <cell r="F34">
            <v>44237</v>
          </cell>
          <cell r="I34">
            <v>2</v>
          </cell>
          <cell r="J34">
            <v>44299</v>
          </cell>
          <cell r="M34">
            <v>2</v>
          </cell>
          <cell r="N34">
            <v>44357</v>
          </cell>
        </row>
        <row r="35">
          <cell r="E35">
            <v>3</v>
          </cell>
          <cell r="F35">
            <v>44238</v>
          </cell>
          <cell r="I35">
            <v>3</v>
          </cell>
          <cell r="J35">
            <v>44300</v>
          </cell>
          <cell r="M35">
            <v>3</v>
          </cell>
          <cell r="N35">
            <v>44358</v>
          </cell>
        </row>
        <row r="36">
          <cell r="E36">
            <v>4</v>
          </cell>
          <cell r="F36">
            <v>44239</v>
          </cell>
          <cell r="I36">
            <v>4</v>
          </cell>
          <cell r="J36">
            <v>44301</v>
          </cell>
          <cell r="M36">
            <v>4</v>
          </cell>
          <cell r="N36">
            <v>44362</v>
          </cell>
        </row>
        <row r="37">
          <cell r="E37">
            <v>5</v>
          </cell>
          <cell r="F37">
            <v>44242</v>
          </cell>
          <cell r="I37">
            <v>5</v>
          </cell>
          <cell r="J37">
            <v>44302</v>
          </cell>
          <cell r="M37">
            <v>5</v>
          </cell>
          <cell r="N37">
            <v>44363</v>
          </cell>
        </row>
        <row r="38">
          <cell r="E38">
            <v>6</v>
          </cell>
          <cell r="F38">
            <v>44243</v>
          </cell>
          <cell r="I38">
            <v>6</v>
          </cell>
          <cell r="J38">
            <v>44305</v>
          </cell>
          <cell r="M38">
            <v>6</v>
          </cell>
          <cell r="N38">
            <v>44364</v>
          </cell>
        </row>
        <row r="39">
          <cell r="E39">
            <v>7</v>
          </cell>
          <cell r="F39">
            <v>44244</v>
          </cell>
          <cell r="I39">
            <v>7</v>
          </cell>
          <cell r="J39">
            <v>44306</v>
          </cell>
          <cell r="M39">
            <v>7</v>
          </cell>
          <cell r="N39">
            <v>44365</v>
          </cell>
        </row>
        <row r="40">
          <cell r="E40">
            <v>8</v>
          </cell>
          <cell r="F40">
            <v>44245</v>
          </cell>
          <cell r="I40">
            <v>8</v>
          </cell>
          <cell r="J40">
            <v>44307</v>
          </cell>
          <cell r="M40">
            <v>8</v>
          </cell>
          <cell r="N40">
            <v>44368</v>
          </cell>
        </row>
        <row r="41">
          <cell r="E41">
            <v>9</v>
          </cell>
          <cell r="F41">
            <v>44246</v>
          </cell>
          <cell r="I41">
            <v>9</v>
          </cell>
          <cell r="J41">
            <v>44308</v>
          </cell>
          <cell r="M41">
            <v>9</v>
          </cell>
          <cell r="N41">
            <v>44369</v>
          </cell>
        </row>
        <row r="42">
          <cell r="E42">
            <v>0</v>
          </cell>
          <cell r="F42">
            <v>44249</v>
          </cell>
          <cell r="I42">
            <v>0</v>
          </cell>
          <cell r="J42">
            <v>44309</v>
          </cell>
          <cell r="M42">
            <v>0</v>
          </cell>
          <cell r="N42">
            <v>44370</v>
          </cell>
        </row>
        <row r="46">
          <cell r="E46">
            <v>1</v>
          </cell>
          <cell r="F46">
            <v>44446</v>
          </cell>
          <cell r="I46">
            <v>1</v>
          </cell>
          <cell r="J46">
            <v>44540</v>
          </cell>
          <cell r="M46">
            <v>1</v>
          </cell>
          <cell r="N46">
            <v>44249</v>
          </cell>
        </row>
        <row r="47">
          <cell r="E47">
            <v>2</v>
          </cell>
          <cell r="F47">
            <v>44447</v>
          </cell>
          <cell r="I47">
            <v>2</v>
          </cell>
          <cell r="J47">
            <v>44543</v>
          </cell>
          <cell r="M47">
            <v>2</v>
          </cell>
          <cell r="N47">
            <v>44249</v>
          </cell>
        </row>
        <row r="48">
          <cell r="E48">
            <v>3</v>
          </cell>
          <cell r="F48">
            <v>44448</v>
          </cell>
          <cell r="I48">
            <v>3</v>
          </cell>
          <cell r="J48">
            <v>44544</v>
          </cell>
          <cell r="M48">
            <v>3</v>
          </cell>
          <cell r="N48">
            <v>44250</v>
          </cell>
        </row>
        <row r="49">
          <cell r="E49">
            <v>4</v>
          </cell>
          <cell r="F49">
            <v>44449</v>
          </cell>
          <cell r="I49">
            <v>4</v>
          </cell>
          <cell r="J49">
            <v>44545</v>
          </cell>
          <cell r="M49">
            <v>4</v>
          </cell>
          <cell r="N49">
            <v>44250</v>
          </cell>
        </row>
        <row r="50">
          <cell r="E50">
            <v>5</v>
          </cell>
          <cell r="F50">
            <v>44452</v>
          </cell>
          <cell r="I50">
            <v>5</v>
          </cell>
          <cell r="J50">
            <v>44546</v>
          </cell>
          <cell r="M50">
            <v>5</v>
          </cell>
          <cell r="N50">
            <v>44251</v>
          </cell>
        </row>
        <row r="51">
          <cell r="E51">
            <v>6</v>
          </cell>
          <cell r="F51">
            <v>44453</v>
          </cell>
          <cell r="I51">
            <v>6</v>
          </cell>
          <cell r="J51">
            <v>44547</v>
          </cell>
          <cell r="M51">
            <v>6</v>
          </cell>
          <cell r="N51">
            <v>44251</v>
          </cell>
        </row>
        <row r="52">
          <cell r="E52">
            <v>7</v>
          </cell>
          <cell r="F52">
            <v>44454</v>
          </cell>
          <cell r="I52">
            <v>7</v>
          </cell>
          <cell r="J52">
            <v>44550</v>
          </cell>
          <cell r="M52">
            <v>7</v>
          </cell>
          <cell r="N52">
            <v>44252</v>
          </cell>
        </row>
        <row r="53">
          <cell r="E53">
            <v>8</v>
          </cell>
          <cell r="F53">
            <v>44455</v>
          </cell>
          <cell r="I53">
            <v>8</v>
          </cell>
          <cell r="J53">
            <v>44551</v>
          </cell>
          <cell r="M53">
            <v>8</v>
          </cell>
          <cell r="N53">
            <v>44252</v>
          </cell>
        </row>
        <row r="54">
          <cell r="E54">
            <v>9</v>
          </cell>
          <cell r="F54">
            <v>44456</v>
          </cell>
          <cell r="I54">
            <v>9</v>
          </cell>
          <cell r="J54">
            <v>44552</v>
          </cell>
          <cell r="M54">
            <v>9</v>
          </cell>
          <cell r="N54">
            <v>44253</v>
          </cell>
        </row>
        <row r="55">
          <cell r="E55">
            <v>0</v>
          </cell>
          <cell r="F55">
            <v>44459</v>
          </cell>
          <cell r="I55">
            <v>0</v>
          </cell>
          <cell r="J55">
            <v>44553</v>
          </cell>
          <cell r="M55">
            <v>0</v>
          </cell>
          <cell r="N55">
            <v>44253</v>
          </cell>
        </row>
        <row r="59">
          <cell r="E59" t="str">
            <v>01</v>
          </cell>
          <cell r="F59">
            <v>44298</v>
          </cell>
          <cell r="J59">
            <v>1</v>
          </cell>
          <cell r="K59">
            <v>44198</v>
          </cell>
          <cell r="L59">
            <v>44204</v>
          </cell>
          <cell r="M59">
            <v>44209</v>
          </cell>
        </row>
        <row r="60">
          <cell r="E60" t="str">
            <v>02</v>
          </cell>
          <cell r="F60">
            <v>44298</v>
          </cell>
          <cell r="J60">
            <v>2</v>
          </cell>
          <cell r="K60">
            <v>44205</v>
          </cell>
          <cell r="L60">
            <v>44211</v>
          </cell>
          <cell r="M60">
            <v>44215</v>
          </cell>
        </row>
        <row r="61">
          <cell r="E61" t="str">
            <v>03</v>
          </cell>
          <cell r="F61">
            <v>44298</v>
          </cell>
          <cell r="J61">
            <v>3</v>
          </cell>
          <cell r="K61">
            <v>44212</v>
          </cell>
          <cell r="L61">
            <v>44218</v>
          </cell>
          <cell r="M61">
            <v>44222</v>
          </cell>
        </row>
        <row r="62">
          <cell r="E62" t="str">
            <v>04</v>
          </cell>
          <cell r="F62">
            <v>44298</v>
          </cell>
          <cell r="J62">
            <v>4</v>
          </cell>
          <cell r="K62">
            <v>44219</v>
          </cell>
          <cell r="L62">
            <v>44225</v>
          </cell>
          <cell r="M62">
            <v>44229</v>
          </cell>
        </row>
        <row r="63">
          <cell r="E63" t="str">
            <v>05</v>
          </cell>
          <cell r="F63">
            <v>44298</v>
          </cell>
          <cell r="J63">
            <v>5</v>
          </cell>
          <cell r="K63">
            <v>44226</v>
          </cell>
          <cell r="L63">
            <v>44232</v>
          </cell>
          <cell r="M63">
            <v>44236</v>
          </cell>
        </row>
        <row r="64">
          <cell r="E64" t="str">
            <v>06</v>
          </cell>
          <cell r="F64">
            <v>44299</v>
          </cell>
          <cell r="J64">
            <v>6</v>
          </cell>
          <cell r="K64">
            <v>44233</v>
          </cell>
          <cell r="L64">
            <v>44239</v>
          </cell>
          <cell r="M64">
            <v>44243</v>
          </cell>
        </row>
        <row r="65">
          <cell r="E65" t="str">
            <v>07</v>
          </cell>
          <cell r="F65">
            <v>44299</v>
          </cell>
          <cell r="J65">
            <v>7</v>
          </cell>
          <cell r="K65">
            <v>44240</v>
          </cell>
          <cell r="L65">
            <v>44246</v>
          </cell>
          <cell r="M65">
            <v>44250</v>
          </cell>
        </row>
        <row r="66">
          <cell r="E66" t="str">
            <v>08</v>
          </cell>
          <cell r="F66">
            <v>44299</v>
          </cell>
          <cell r="J66">
            <v>8</v>
          </cell>
          <cell r="K66">
            <v>44247</v>
          </cell>
          <cell r="L66">
            <v>44253</v>
          </cell>
          <cell r="M66">
            <v>44257</v>
          </cell>
        </row>
        <row r="67">
          <cell r="E67" t="str">
            <v>09</v>
          </cell>
          <cell r="F67">
            <v>44299</v>
          </cell>
          <cell r="J67">
            <v>9</v>
          </cell>
          <cell r="K67">
            <v>44254</v>
          </cell>
          <cell r="L67">
            <v>44260</v>
          </cell>
          <cell r="M67">
            <v>44264</v>
          </cell>
        </row>
        <row r="68">
          <cell r="E68" t="str">
            <v>10</v>
          </cell>
          <cell r="F68">
            <v>44299</v>
          </cell>
          <cell r="J68">
            <v>10</v>
          </cell>
          <cell r="K68">
            <v>44261</v>
          </cell>
          <cell r="L68">
            <v>44267</v>
          </cell>
          <cell r="M68">
            <v>44271</v>
          </cell>
        </row>
        <row r="69">
          <cell r="E69" t="str">
            <v>11</v>
          </cell>
          <cell r="F69">
            <v>44300</v>
          </cell>
          <cell r="J69">
            <v>11</v>
          </cell>
          <cell r="K69">
            <v>44268</v>
          </cell>
          <cell r="L69">
            <v>44274</v>
          </cell>
          <cell r="M69">
            <v>44279</v>
          </cell>
        </row>
        <row r="70">
          <cell r="E70" t="str">
            <v>12</v>
          </cell>
          <cell r="F70">
            <v>44300</v>
          </cell>
          <cell r="J70">
            <v>12</v>
          </cell>
          <cell r="K70">
            <v>44275</v>
          </cell>
          <cell r="L70">
            <v>44281</v>
          </cell>
          <cell r="M70">
            <v>44285</v>
          </cell>
        </row>
        <row r="71">
          <cell r="E71" t="str">
            <v>13</v>
          </cell>
          <cell r="F71">
            <v>44300</v>
          </cell>
          <cell r="J71">
            <v>13</v>
          </cell>
          <cell r="K71">
            <v>44282</v>
          </cell>
          <cell r="L71">
            <v>44288</v>
          </cell>
          <cell r="M71">
            <v>44292</v>
          </cell>
        </row>
        <row r="72">
          <cell r="E72" t="str">
            <v>14</v>
          </cell>
          <cell r="F72">
            <v>44300</v>
          </cell>
          <cell r="J72">
            <v>14</v>
          </cell>
          <cell r="K72">
            <v>44289</v>
          </cell>
          <cell r="L72">
            <v>44295</v>
          </cell>
          <cell r="M72">
            <v>44299</v>
          </cell>
        </row>
        <row r="73">
          <cell r="E73" t="str">
            <v>15</v>
          </cell>
          <cell r="F73">
            <v>44300</v>
          </cell>
          <cell r="J73">
            <v>15</v>
          </cell>
          <cell r="K73">
            <v>44296</v>
          </cell>
          <cell r="L73">
            <v>44302</v>
          </cell>
          <cell r="M73">
            <v>44306</v>
          </cell>
        </row>
        <row r="74">
          <cell r="E74" t="str">
            <v>16</v>
          </cell>
          <cell r="F74">
            <v>44301</v>
          </cell>
          <cell r="J74">
            <v>16</v>
          </cell>
          <cell r="K74">
            <v>44303</v>
          </cell>
          <cell r="L74">
            <v>44309</v>
          </cell>
          <cell r="M74">
            <v>44313</v>
          </cell>
        </row>
        <row r="75">
          <cell r="E75" t="str">
            <v>17</v>
          </cell>
          <cell r="F75">
            <v>44301</v>
          </cell>
          <cell r="J75">
            <v>17</v>
          </cell>
          <cell r="K75">
            <v>44310</v>
          </cell>
          <cell r="L75">
            <v>44316</v>
          </cell>
          <cell r="M75">
            <v>44320</v>
          </cell>
        </row>
        <row r="76">
          <cell r="E76" t="str">
            <v>18</v>
          </cell>
          <cell r="F76">
            <v>44301</v>
          </cell>
          <cell r="J76">
            <v>18</v>
          </cell>
          <cell r="K76">
            <v>44317</v>
          </cell>
          <cell r="L76">
            <v>44323</v>
          </cell>
          <cell r="M76">
            <v>44327</v>
          </cell>
        </row>
        <row r="77">
          <cell r="E77" t="str">
            <v>19</v>
          </cell>
          <cell r="F77">
            <v>44301</v>
          </cell>
          <cell r="J77">
            <v>19</v>
          </cell>
          <cell r="K77">
            <v>44324</v>
          </cell>
          <cell r="L77">
            <v>44330</v>
          </cell>
          <cell r="M77">
            <v>44335</v>
          </cell>
        </row>
        <row r="78">
          <cell r="E78" t="str">
            <v>20</v>
          </cell>
          <cell r="F78">
            <v>44301</v>
          </cell>
          <cell r="J78">
            <v>20</v>
          </cell>
          <cell r="K78">
            <v>44331</v>
          </cell>
          <cell r="L78">
            <v>44337</v>
          </cell>
          <cell r="M78">
            <v>44341</v>
          </cell>
        </row>
        <row r="79">
          <cell r="E79" t="str">
            <v>21</v>
          </cell>
          <cell r="F79">
            <v>44302</v>
          </cell>
          <cell r="J79">
            <v>21</v>
          </cell>
          <cell r="K79">
            <v>44338</v>
          </cell>
          <cell r="L79">
            <v>44344</v>
          </cell>
          <cell r="M79">
            <v>44348</v>
          </cell>
        </row>
        <row r="80">
          <cell r="E80" t="str">
            <v>22</v>
          </cell>
          <cell r="F80">
            <v>44302</v>
          </cell>
          <cell r="J80">
            <v>22</v>
          </cell>
          <cell r="K80">
            <v>44345</v>
          </cell>
          <cell r="L80">
            <v>44351</v>
          </cell>
          <cell r="M80">
            <v>44356</v>
          </cell>
        </row>
        <row r="81">
          <cell r="E81" t="str">
            <v>23</v>
          </cell>
          <cell r="F81">
            <v>44302</v>
          </cell>
          <cell r="J81">
            <v>23</v>
          </cell>
          <cell r="K81">
            <v>44352</v>
          </cell>
          <cell r="L81">
            <v>44358</v>
          </cell>
          <cell r="M81">
            <v>44363</v>
          </cell>
        </row>
        <row r="82">
          <cell r="E82" t="str">
            <v>24</v>
          </cell>
          <cell r="F82">
            <v>44302</v>
          </cell>
          <cell r="J82">
            <v>24</v>
          </cell>
          <cell r="K82">
            <v>44359</v>
          </cell>
          <cell r="L82">
            <v>44365</v>
          </cell>
          <cell r="M82">
            <v>44369</v>
          </cell>
        </row>
        <row r="83">
          <cell r="E83" t="str">
            <v>25</v>
          </cell>
          <cell r="F83">
            <v>44302</v>
          </cell>
          <cell r="J83">
            <v>25</v>
          </cell>
          <cell r="K83">
            <v>44366</v>
          </cell>
          <cell r="L83">
            <v>44372</v>
          </cell>
          <cell r="M83">
            <v>44376</v>
          </cell>
        </row>
        <row r="84">
          <cell r="E84" t="str">
            <v>26</v>
          </cell>
          <cell r="F84">
            <v>44305</v>
          </cell>
          <cell r="J84">
            <v>26</v>
          </cell>
          <cell r="K84">
            <v>44373</v>
          </cell>
          <cell r="L84">
            <v>44379</v>
          </cell>
          <cell r="M84">
            <v>44384</v>
          </cell>
        </row>
        <row r="85">
          <cell r="E85" t="str">
            <v>27</v>
          </cell>
          <cell r="F85">
            <v>44305</v>
          </cell>
          <cell r="J85">
            <v>27</v>
          </cell>
          <cell r="K85">
            <v>44380</v>
          </cell>
          <cell r="L85">
            <v>44386</v>
          </cell>
          <cell r="M85">
            <v>44390</v>
          </cell>
        </row>
        <row r="86">
          <cell r="E86" t="str">
            <v>28</v>
          </cell>
          <cell r="F86">
            <v>44305</v>
          </cell>
          <cell r="J86">
            <v>28</v>
          </cell>
          <cell r="K86">
            <v>44387</v>
          </cell>
          <cell r="L86">
            <v>44393</v>
          </cell>
          <cell r="M86">
            <v>44399</v>
          </cell>
        </row>
        <row r="87">
          <cell r="E87" t="str">
            <v>29</v>
          </cell>
          <cell r="F87">
            <v>44305</v>
          </cell>
          <cell r="J87">
            <v>29</v>
          </cell>
          <cell r="K87">
            <v>44394</v>
          </cell>
          <cell r="L87">
            <v>44400</v>
          </cell>
          <cell r="M87">
            <v>44404</v>
          </cell>
        </row>
        <row r="88">
          <cell r="E88" t="str">
            <v>30</v>
          </cell>
          <cell r="F88">
            <v>44305</v>
          </cell>
          <cell r="J88">
            <v>30</v>
          </cell>
          <cell r="K88">
            <v>44401</v>
          </cell>
          <cell r="L88">
            <v>44407</v>
          </cell>
          <cell r="M88">
            <v>44411</v>
          </cell>
        </row>
        <row r="89">
          <cell r="E89" t="str">
            <v>31</v>
          </cell>
          <cell r="F89">
            <v>44306</v>
          </cell>
          <cell r="J89">
            <v>31</v>
          </cell>
          <cell r="K89">
            <v>44408</v>
          </cell>
          <cell r="L89">
            <v>44414</v>
          </cell>
          <cell r="M89">
            <v>44418</v>
          </cell>
        </row>
        <row r="90">
          <cell r="E90" t="str">
            <v>32</v>
          </cell>
          <cell r="F90">
            <v>44306</v>
          </cell>
          <cell r="J90">
            <v>32</v>
          </cell>
          <cell r="K90">
            <v>44415</v>
          </cell>
          <cell r="L90">
            <v>44421</v>
          </cell>
          <cell r="M90">
            <v>44426</v>
          </cell>
        </row>
        <row r="91">
          <cell r="E91" t="str">
            <v>33</v>
          </cell>
          <cell r="F91">
            <v>44306</v>
          </cell>
          <cell r="J91">
            <v>33</v>
          </cell>
          <cell r="K91">
            <v>44422</v>
          </cell>
          <cell r="L91">
            <v>44428</v>
          </cell>
          <cell r="M91">
            <v>44432</v>
          </cell>
        </row>
        <row r="92">
          <cell r="E92" t="str">
            <v>34</v>
          </cell>
          <cell r="F92">
            <v>44306</v>
          </cell>
          <cell r="J92">
            <v>34</v>
          </cell>
          <cell r="K92">
            <v>44429</v>
          </cell>
          <cell r="L92">
            <v>44435</v>
          </cell>
          <cell r="M92">
            <v>44439</v>
          </cell>
        </row>
        <row r="93">
          <cell r="E93" t="str">
            <v>35</v>
          </cell>
          <cell r="F93">
            <v>44306</v>
          </cell>
          <cell r="J93">
            <v>35</v>
          </cell>
          <cell r="K93">
            <v>44436</v>
          </cell>
          <cell r="L93">
            <v>44442</v>
          </cell>
          <cell r="M93">
            <v>44446</v>
          </cell>
        </row>
        <row r="94">
          <cell r="E94" t="str">
            <v>36</v>
          </cell>
          <cell r="F94">
            <v>44307</v>
          </cell>
          <cell r="J94">
            <v>36</v>
          </cell>
          <cell r="K94">
            <v>44443</v>
          </cell>
          <cell r="L94">
            <v>44449</v>
          </cell>
          <cell r="M94">
            <v>44453</v>
          </cell>
        </row>
        <row r="95">
          <cell r="E95" t="str">
            <v>37</v>
          </cell>
          <cell r="F95">
            <v>44307</v>
          </cell>
          <cell r="J95">
            <v>37</v>
          </cell>
          <cell r="K95">
            <v>44450</v>
          </cell>
          <cell r="L95">
            <v>44456</v>
          </cell>
          <cell r="M95">
            <v>44460</v>
          </cell>
        </row>
        <row r="96">
          <cell r="E96" t="str">
            <v>38</v>
          </cell>
          <cell r="F96">
            <v>44307</v>
          </cell>
          <cell r="J96">
            <v>38</v>
          </cell>
          <cell r="K96">
            <v>44457</v>
          </cell>
          <cell r="L96">
            <v>44463</v>
          </cell>
          <cell r="M96">
            <v>44467</v>
          </cell>
        </row>
        <row r="97">
          <cell r="E97" t="str">
            <v>39</v>
          </cell>
          <cell r="F97">
            <v>44307</v>
          </cell>
          <cell r="J97">
            <v>39</v>
          </cell>
          <cell r="K97">
            <v>44464</v>
          </cell>
          <cell r="L97">
            <v>44470</v>
          </cell>
          <cell r="M97">
            <v>44474</v>
          </cell>
        </row>
        <row r="98">
          <cell r="E98" t="str">
            <v>40</v>
          </cell>
          <cell r="F98">
            <v>44307</v>
          </cell>
          <cell r="J98">
            <v>40</v>
          </cell>
          <cell r="K98">
            <v>44471</v>
          </cell>
          <cell r="L98">
            <v>44477</v>
          </cell>
          <cell r="M98">
            <v>44481</v>
          </cell>
        </row>
        <row r="99">
          <cell r="E99" t="str">
            <v>41</v>
          </cell>
          <cell r="F99">
            <v>44308</v>
          </cell>
          <cell r="J99">
            <v>41</v>
          </cell>
          <cell r="K99">
            <v>44478</v>
          </cell>
          <cell r="L99">
            <v>44484</v>
          </cell>
          <cell r="M99">
            <v>44488</v>
          </cell>
        </row>
        <row r="100">
          <cell r="E100" t="str">
            <v>42</v>
          </cell>
          <cell r="F100">
            <v>44308</v>
          </cell>
          <cell r="J100">
            <v>42</v>
          </cell>
          <cell r="K100">
            <v>44485</v>
          </cell>
          <cell r="L100">
            <v>44491</v>
          </cell>
          <cell r="M100">
            <v>44495</v>
          </cell>
        </row>
        <row r="101">
          <cell r="E101" t="str">
            <v>43</v>
          </cell>
          <cell r="F101">
            <v>44308</v>
          </cell>
          <cell r="J101">
            <v>43</v>
          </cell>
          <cell r="K101">
            <v>44492</v>
          </cell>
          <cell r="L101">
            <v>44498</v>
          </cell>
          <cell r="M101">
            <v>44503</v>
          </cell>
        </row>
        <row r="102">
          <cell r="E102" t="str">
            <v>44</v>
          </cell>
          <cell r="F102">
            <v>44308</v>
          </cell>
          <cell r="J102">
            <v>44</v>
          </cell>
          <cell r="K102">
            <v>44499</v>
          </cell>
          <cell r="L102">
            <v>44505</v>
          </cell>
          <cell r="M102">
            <v>44509</v>
          </cell>
        </row>
        <row r="103">
          <cell r="E103" t="str">
            <v>45</v>
          </cell>
          <cell r="F103">
            <v>44308</v>
          </cell>
          <cell r="J103">
            <v>45</v>
          </cell>
          <cell r="K103">
            <v>44506</v>
          </cell>
          <cell r="L103">
            <v>44512</v>
          </cell>
          <cell r="M103">
            <v>44517</v>
          </cell>
        </row>
        <row r="104">
          <cell r="E104" t="str">
            <v>46</v>
          </cell>
          <cell r="F104">
            <v>44309</v>
          </cell>
          <cell r="J104">
            <v>46</v>
          </cell>
          <cell r="K104">
            <v>44513</v>
          </cell>
          <cell r="L104">
            <v>44519</v>
          </cell>
          <cell r="M104">
            <v>44523</v>
          </cell>
        </row>
        <row r="105">
          <cell r="E105" t="str">
            <v>47</v>
          </cell>
          <cell r="F105">
            <v>44309</v>
          </cell>
          <cell r="J105">
            <v>47</v>
          </cell>
          <cell r="K105">
            <v>44520</v>
          </cell>
          <cell r="L105">
            <v>44526</v>
          </cell>
          <cell r="M105">
            <v>44530</v>
          </cell>
        </row>
        <row r="106">
          <cell r="E106" t="str">
            <v>48</v>
          </cell>
          <cell r="F106">
            <v>44309</v>
          </cell>
          <cell r="J106">
            <v>48</v>
          </cell>
          <cell r="K106">
            <v>44527</v>
          </cell>
          <cell r="L106">
            <v>44533</v>
          </cell>
          <cell r="M106">
            <v>44537</v>
          </cell>
        </row>
        <row r="107">
          <cell r="E107" t="str">
            <v>49</v>
          </cell>
          <cell r="F107">
            <v>44309</v>
          </cell>
          <cell r="J107">
            <v>49</v>
          </cell>
          <cell r="K107">
            <v>44534</v>
          </cell>
          <cell r="L107">
            <v>44540</v>
          </cell>
          <cell r="M107">
            <v>44544</v>
          </cell>
        </row>
        <row r="108">
          <cell r="E108" t="str">
            <v>50</v>
          </cell>
          <cell r="F108">
            <v>44309</v>
          </cell>
          <cell r="J108">
            <v>50</v>
          </cell>
          <cell r="K108">
            <v>44541</v>
          </cell>
          <cell r="L108">
            <v>44547</v>
          </cell>
          <cell r="M108">
            <v>44551</v>
          </cell>
        </row>
        <row r="109">
          <cell r="E109" t="str">
            <v>51</v>
          </cell>
          <cell r="F109">
            <v>44312</v>
          </cell>
          <cell r="J109">
            <v>51</v>
          </cell>
          <cell r="K109">
            <v>44548</v>
          </cell>
          <cell r="L109">
            <v>44554</v>
          </cell>
          <cell r="M109">
            <v>44558</v>
          </cell>
        </row>
        <row r="110">
          <cell r="E110" t="str">
            <v>52</v>
          </cell>
          <cell r="F110">
            <v>44312</v>
          </cell>
          <cell r="J110">
            <v>52</v>
          </cell>
          <cell r="K110">
            <v>44555</v>
          </cell>
          <cell r="L110">
            <v>44561</v>
          </cell>
          <cell r="M110">
            <v>44565</v>
          </cell>
        </row>
        <row r="111">
          <cell r="E111" t="str">
            <v>53</v>
          </cell>
          <cell r="F111">
            <v>44312</v>
          </cell>
        </row>
        <row r="112">
          <cell r="E112" t="str">
            <v>54</v>
          </cell>
          <cell r="F112">
            <v>44312</v>
          </cell>
        </row>
        <row r="113">
          <cell r="E113" t="str">
            <v>55</v>
          </cell>
          <cell r="F113">
            <v>44312</v>
          </cell>
        </row>
        <row r="114">
          <cell r="E114" t="str">
            <v>56</v>
          </cell>
          <cell r="F114">
            <v>44313</v>
          </cell>
        </row>
        <row r="115">
          <cell r="E115" t="str">
            <v>57</v>
          </cell>
          <cell r="F115">
            <v>44313</v>
          </cell>
        </row>
        <row r="116">
          <cell r="E116" t="str">
            <v>58</v>
          </cell>
          <cell r="F116">
            <v>44313</v>
          </cell>
        </row>
        <row r="117">
          <cell r="E117" t="str">
            <v>59</v>
          </cell>
          <cell r="F117">
            <v>44313</v>
          </cell>
        </row>
        <row r="118">
          <cell r="E118" t="str">
            <v>60</v>
          </cell>
          <cell r="F118">
            <v>44313</v>
          </cell>
        </row>
        <row r="119">
          <cell r="E119" t="str">
            <v>61</v>
          </cell>
          <cell r="F119">
            <v>44314</v>
          </cell>
        </row>
        <row r="120">
          <cell r="E120" t="str">
            <v>62</v>
          </cell>
          <cell r="F120">
            <v>44314</v>
          </cell>
        </row>
        <row r="121">
          <cell r="E121" t="str">
            <v>63</v>
          </cell>
          <cell r="F121">
            <v>44314</v>
          </cell>
        </row>
        <row r="122">
          <cell r="E122" t="str">
            <v>64</v>
          </cell>
          <cell r="F122">
            <v>44314</v>
          </cell>
        </row>
        <row r="123">
          <cell r="E123" t="str">
            <v>65</v>
          </cell>
          <cell r="F123">
            <v>44314</v>
          </cell>
        </row>
        <row r="124">
          <cell r="E124" t="str">
            <v>66</v>
          </cell>
          <cell r="F124">
            <v>44315</v>
          </cell>
        </row>
        <row r="125">
          <cell r="E125" t="str">
            <v>67</v>
          </cell>
          <cell r="F125">
            <v>44315</v>
          </cell>
        </row>
        <row r="126">
          <cell r="E126" t="str">
            <v>68</v>
          </cell>
          <cell r="F126">
            <v>44315</v>
          </cell>
        </row>
        <row r="127">
          <cell r="E127" t="str">
            <v>69</v>
          </cell>
          <cell r="F127">
            <v>44315</v>
          </cell>
        </row>
        <row r="128">
          <cell r="E128" t="str">
            <v>70</v>
          </cell>
          <cell r="F128">
            <v>44315</v>
          </cell>
        </row>
        <row r="129">
          <cell r="E129" t="str">
            <v>71</v>
          </cell>
          <cell r="F129">
            <v>44316</v>
          </cell>
        </row>
        <row r="130">
          <cell r="E130" t="str">
            <v>72</v>
          </cell>
          <cell r="F130">
            <v>44316</v>
          </cell>
        </row>
        <row r="131">
          <cell r="E131" t="str">
            <v>73</v>
          </cell>
          <cell r="F131">
            <v>44316</v>
          </cell>
        </row>
        <row r="132">
          <cell r="E132" t="str">
            <v>74</v>
          </cell>
          <cell r="F132">
            <v>44316</v>
          </cell>
        </row>
        <row r="133">
          <cell r="E133" t="str">
            <v>75</v>
          </cell>
          <cell r="F133">
            <v>44316</v>
          </cell>
        </row>
        <row r="134">
          <cell r="E134" t="str">
            <v>76</v>
          </cell>
          <cell r="F134">
            <v>44319</v>
          </cell>
        </row>
        <row r="135">
          <cell r="E135" t="str">
            <v>77</v>
          </cell>
          <cell r="F135">
            <v>44319</v>
          </cell>
        </row>
        <row r="136">
          <cell r="E136" t="str">
            <v>78</v>
          </cell>
          <cell r="F136">
            <v>44319</v>
          </cell>
        </row>
        <row r="137">
          <cell r="E137" t="str">
            <v>79</v>
          </cell>
          <cell r="F137">
            <v>44319</v>
          </cell>
        </row>
        <row r="138">
          <cell r="E138" t="str">
            <v>80</v>
          </cell>
          <cell r="F138">
            <v>44319</v>
          </cell>
        </row>
        <row r="139">
          <cell r="E139" t="str">
            <v>81</v>
          </cell>
          <cell r="F139">
            <v>44320</v>
          </cell>
        </row>
        <row r="140">
          <cell r="E140" t="str">
            <v>82</v>
          </cell>
          <cell r="F140">
            <v>44320</v>
          </cell>
        </row>
        <row r="141">
          <cell r="E141" t="str">
            <v>83</v>
          </cell>
          <cell r="F141">
            <v>44320</v>
          </cell>
        </row>
        <row r="142">
          <cell r="E142" t="str">
            <v>84</v>
          </cell>
          <cell r="F142">
            <v>44320</v>
          </cell>
        </row>
        <row r="143">
          <cell r="E143" t="str">
            <v>85</v>
          </cell>
          <cell r="F143">
            <v>44320</v>
          </cell>
        </row>
        <row r="144">
          <cell r="E144" t="str">
            <v>86</v>
          </cell>
          <cell r="F144">
            <v>44321</v>
          </cell>
        </row>
        <row r="145">
          <cell r="E145" t="str">
            <v>87</v>
          </cell>
          <cell r="F145">
            <v>44321</v>
          </cell>
        </row>
        <row r="146">
          <cell r="E146" t="str">
            <v>88</v>
          </cell>
          <cell r="F146">
            <v>44321</v>
          </cell>
        </row>
        <row r="147">
          <cell r="E147" t="str">
            <v>89</v>
          </cell>
          <cell r="F147">
            <v>44321</v>
          </cell>
        </row>
        <row r="148">
          <cell r="E148" t="str">
            <v>90</v>
          </cell>
          <cell r="F148">
            <v>44321</v>
          </cell>
        </row>
        <row r="149">
          <cell r="E149" t="str">
            <v>91</v>
          </cell>
          <cell r="F149">
            <v>44322</v>
          </cell>
        </row>
        <row r="150">
          <cell r="E150" t="str">
            <v>92</v>
          </cell>
          <cell r="F150">
            <v>44322</v>
          </cell>
        </row>
        <row r="151">
          <cell r="E151" t="str">
            <v>93</v>
          </cell>
          <cell r="F151">
            <v>44322</v>
          </cell>
        </row>
        <row r="152">
          <cell r="E152" t="str">
            <v>94</v>
          </cell>
          <cell r="F152">
            <v>44322</v>
          </cell>
        </row>
        <row r="153">
          <cell r="E153" t="str">
            <v>95</v>
          </cell>
          <cell r="F153">
            <v>44322</v>
          </cell>
        </row>
        <row r="154">
          <cell r="E154" t="str">
            <v>96</v>
          </cell>
          <cell r="F154">
            <v>44323</v>
          </cell>
        </row>
        <row r="155">
          <cell r="E155" t="str">
            <v>97</v>
          </cell>
          <cell r="F155">
            <v>44323</v>
          </cell>
        </row>
        <row r="156">
          <cell r="E156" t="str">
            <v>98</v>
          </cell>
          <cell r="F156">
            <v>44323</v>
          </cell>
        </row>
        <row r="157">
          <cell r="E157" t="str">
            <v>99</v>
          </cell>
          <cell r="F157">
            <v>44323</v>
          </cell>
        </row>
        <row r="158">
          <cell r="E158" t="str">
            <v>00</v>
          </cell>
          <cell r="F158">
            <v>44323</v>
          </cell>
        </row>
        <row r="162">
          <cell r="E162" t="str">
            <v>01</v>
          </cell>
          <cell r="F162">
            <v>44418</v>
          </cell>
          <cell r="J162" t="str">
            <v>01</v>
          </cell>
          <cell r="K162">
            <v>44341</v>
          </cell>
          <cell r="N162">
            <v>1</v>
          </cell>
          <cell r="O162">
            <v>44313</v>
          </cell>
        </row>
        <row r="163">
          <cell r="E163" t="str">
            <v>02</v>
          </cell>
          <cell r="F163">
            <v>44418</v>
          </cell>
          <cell r="J163" t="str">
            <v>02</v>
          </cell>
          <cell r="K163">
            <v>44341</v>
          </cell>
          <cell r="N163">
            <v>2</v>
          </cell>
          <cell r="O163">
            <v>44314</v>
          </cell>
        </row>
        <row r="164">
          <cell r="E164" t="str">
            <v>03</v>
          </cell>
          <cell r="F164">
            <v>44419</v>
          </cell>
          <cell r="J164" t="str">
            <v>03</v>
          </cell>
          <cell r="K164">
            <v>44341</v>
          </cell>
          <cell r="N164">
            <v>3</v>
          </cell>
          <cell r="O164">
            <v>44315</v>
          </cell>
        </row>
        <row r="165">
          <cell r="E165" t="str">
            <v>04</v>
          </cell>
          <cell r="F165">
            <v>44419</v>
          </cell>
          <cell r="J165" t="str">
            <v>04</v>
          </cell>
          <cell r="K165">
            <v>44341</v>
          </cell>
          <cell r="N165">
            <v>4</v>
          </cell>
          <cell r="O165">
            <v>44316</v>
          </cell>
        </row>
        <row r="166">
          <cell r="E166" t="str">
            <v>05</v>
          </cell>
          <cell r="F166">
            <v>44420</v>
          </cell>
          <cell r="J166" t="str">
            <v>05</v>
          </cell>
          <cell r="K166">
            <v>44341</v>
          </cell>
          <cell r="N166">
            <v>5</v>
          </cell>
          <cell r="O166">
            <v>44319</v>
          </cell>
        </row>
        <row r="167">
          <cell r="E167" t="str">
            <v>06</v>
          </cell>
          <cell r="F167">
            <v>44420</v>
          </cell>
          <cell r="J167" t="str">
            <v>06</v>
          </cell>
          <cell r="K167">
            <v>44341</v>
          </cell>
          <cell r="N167">
            <v>6</v>
          </cell>
          <cell r="O167">
            <v>44320</v>
          </cell>
        </row>
        <row r="168">
          <cell r="E168" t="str">
            <v>07</v>
          </cell>
          <cell r="F168">
            <v>44421</v>
          </cell>
          <cell r="J168" t="str">
            <v>07</v>
          </cell>
          <cell r="K168">
            <v>44342</v>
          </cell>
          <cell r="N168">
            <v>7</v>
          </cell>
          <cell r="O168">
            <v>44321</v>
          </cell>
        </row>
        <row r="169">
          <cell r="E169" t="str">
            <v>08</v>
          </cell>
          <cell r="F169">
            <v>44421</v>
          </cell>
          <cell r="J169" t="str">
            <v>08</v>
          </cell>
          <cell r="K169">
            <v>44342</v>
          </cell>
          <cell r="N169">
            <v>8</v>
          </cell>
          <cell r="O169">
            <v>44322</v>
          </cell>
        </row>
        <row r="170">
          <cell r="E170" t="str">
            <v>09</v>
          </cell>
          <cell r="F170">
            <v>44425</v>
          </cell>
          <cell r="J170" t="str">
            <v>09</v>
          </cell>
          <cell r="K170">
            <v>44342</v>
          </cell>
          <cell r="N170">
            <v>9</v>
          </cell>
          <cell r="O170">
            <v>44323</v>
          </cell>
        </row>
        <row r="171">
          <cell r="E171" t="str">
            <v>10</v>
          </cell>
          <cell r="F171">
            <v>44425</v>
          </cell>
          <cell r="J171" t="str">
            <v>10</v>
          </cell>
          <cell r="K171">
            <v>44342</v>
          </cell>
          <cell r="N171">
            <v>0</v>
          </cell>
          <cell r="O171">
            <v>44326</v>
          </cell>
        </row>
        <row r="172">
          <cell r="E172" t="str">
            <v>11</v>
          </cell>
          <cell r="F172">
            <v>44426</v>
          </cell>
          <cell r="J172" t="str">
            <v>11</v>
          </cell>
          <cell r="K172">
            <v>44342</v>
          </cell>
        </row>
        <row r="173">
          <cell r="E173" t="str">
            <v>12</v>
          </cell>
          <cell r="F173">
            <v>44426</v>
          </cell>
          <cell r="J173" t="str">
            <v>12</v>
          </cell>
          <cell r="K173">
            <v>44342</v>
          </cell>
        </row>
        <row r="174">
          <cell r="E174" t="str">
            <v>13</v>
          </cell>
          <cell r="F174">
            <v>44427</v>
          </cell>
          <cell r="J174" t="str">
            <v>13</v>
          </cell>
          <cell r="K174">
            <v>44343</v>
          </cell>
        </row>
        <row r="175">
          <cell r="E175" t="str">
            <v>14</v>
          </cell>
          <cell r="F175">
            <v>44427</v>
          </cell>
          <cell r="J175" t="str">
            <v>14</v>
          </cell>
          <cell r="K175">
            <v>44343</v>
          </cell>
        </row>
        <row r="176">
          <cell r="E176" t="str">
            <v>15</v>
          </cell>
          <cell r="F176">
            <v>44428</v>
          </cell>
          <cell r="J176" t="str">
            <v>15</v>
          </cell>
          <cell r="K176">
            <v>44343</v>
          </cell>
        </row>
        <row r="177">
          <cell r="E177" t="str">
            <v>16</v>
          </cell>
          <cell r="F177">
            <v>44428</v>
          </cell>
          <cell r="J177" t="str">
            <v>16</v>
          </cell>
          <cell r="K177">
            <v>44343</v>
          </cell>
        </row>
        <row r="178">
          <cell r="E178" t="str">
            <v>17</v>
          </cell>
          <cell r="F178">
            <v>44431</v>
          </cell>
          <cell r="J178" t="str">
            <v>17</v>
          </cell>
          <cell r="K178">
            <v>44343</v>
          </cell>
        </row>
        <row r="179">
          <cell r="E179" t="str">
            <v>18</v>
          </cell>
          <cell r="F179">
            <v>44431</v>
          </cell>
          <cell r="J179" t="str">
            <v>18</v>
          </cell>
          <cell r="K179">
            <v>44343</v>
          </cell>
        </row>
        <row r="180">
          <cell r="E180" t="str">
            <v>19</v>
          </cell>
          <cell r="F180">
            <v>44432</v>
          </cell>
          <cell r="J180" t="str">
            <v>19</v>
          </cell>
          <cell r="K180">
            <v>44344</v>
          </cell>
        </row>
        <row r="181">
          <cell r="E181" t="str">
            <v>20</v>
          </cell>
          <cell r="F181">
            <v>44432</v>
          </cell>
          <cell r="J181" t="str">
            <v>20</v>
          </cell>
          <cell r="K181">
            <v>44344</v>
          </cell>
        </row>
        <row r="182">
          <cell r="E182" t="str">
            <v>21</v>
          </cell>
          <cell r="F182">
            <v>44433</v>
          </cell>
          <cell r="J182" t="str">
            <v>21</v>
          </cell>
          <cell r="K182">
            <v>44344</v>
          </cell>
        </row>
        <row r="183">
          <cell r="E183" t="str">
            <v>22</v>
          </cell>
          <cell r="F183">
            <v>44433</v>
          </cell>
          <cell r="J183" t="str">
            <v>22</v>
          </cell>
          <cell r="K183">
            <v>44344</v>
          </cell>
        </row>
        <row r="184">
          <cell r="E184" t="str">
            <v>23</v>
          </cell>
          <cell r="F184">
            <v>44434</v>
          </cell>
          <cell r="J184" t="str">
            <v>23</v>
          </cell>
          <cell r="K184">
            <v>44344</v>
          </cell>
        </row>
        <row r="185">
          <cell r="E185" t="str">
            <v>24</v>
          </cell>
          <cell r="F185">
            <v>44434</v>
          </cell>
          <cell r="J185" t="str">
            <v>24</v>
          </cell>
          <cell r="K185">
            <v>44344</v>
          </cell>
        </row>
        <row r="186">
          <cell r="E186" t="str">
            <v>25</v>
          </cell>
          <cell r="F186">
            <v>44435</v>
          </cell>
          <cell r="J186" t="str">
            <v>25</v>
          </cell>
          <cell r="K186">
            <v>44347</v>
          </cell>
        </row>
        <row r="187">
          <cell r="E187" t="str">
            <v>26</v>
          </cell>
          <cell r="F187">
            <v>44435</v>
          </cell>
          <cell r="J187" t="str">
            <v>26</v>
          </cell>
          <cell r="K187">
            <v>44347</v>
          </cell>
        </row>
        <row r="188">
          <cell r="E188" t="str">
            <v>27</v>
          </cell>
          <cell r="F188">
            <v>44438</v>
          </cell>
          <cell r="J188" t="str">
            <v>27</v>
          </cell>
          <cell r="K188">
            <v>44347</v>
          </cell>
        </row>
        <row r="189">
          <cell r="E189" t="str">
            <v>28</v>
          </cell>
          <cell r="F189">
            <v>44438</v>
          </cell>
          <cell r="J189" t="str">
            <v>28</v>
          </cell>
          <cell r="K189">
            <v>44347</v>
          </cell>
        </row>
        <row r="190">
          <cell r="E190" t="str">
            <v>29</v>
          </cell>
          <cell r="F190">
            <v>44439</v>
          </cell>
          <cell r="J190" t="str">
            <v>29</v>
          </cell>
          <cell r="K190">
            <v>44347</v>
          </cell>
        </row>
        <row r="191">
          <cell r="E191" t="str">
            <v>30</v>
          </cell>
          <cell r="F191">
            <v>44439</v>
          </cell>
          <cell r="J191" t="str">
            <v>30</v>
          </cell>
          <cell r="K191">
            <v>44347</v>
          </cell>
        </row>
        <row r="192">
          <cell r="E192" t="str">
            <v>31</v>
          </cell>
          <cell r="F192">
            <v>44440</v>
          </cell>
          <cell r="J192" t="str">
            <v>31</v>
          </cell>
          <cell r="K192">
            <v>44348</v>
          </cell>
        </row>
        <row r="193">
          <cell r="E193" t="str">
            <v>32</v>
          </cell>
          <cell r="F193">
            <v>44440</v>
          </cell>
          <cell r="J193" t="str">
            <v>32</v>
          </cell>
          <cell r="K193">
            <v>44348</v>
          </cell>
        </row>
        <row r="194">
          <cell r="E194" t="str">
            <v>33</v>
          </cell>
          <cell r="F194">
            <v>44441</v>
          </cell>
          <cell r="J194" t="str">
            <v>33</v>
          </cell>
          <cell r="K194">
            <v>44348</v>
          </cell>
        </row>
        <row r="195">
          <cell r="E195" t="str">
            <v>34</v>
          </cell>
          <cell r="F195">
            <v>44441</v>
          </cell>
          <cell r="J195" t="str">
            <v>34</v>
          </cell>
          <cell r="K195">
            <v>44348</v>
          </cell>
        </row>
        <row r="196">
          <cell r="E196" t="str">
            <v>35</v>
          </cell>
          <cell r="F196">
            <v>44442</v>
          </cell>
          <cell r="J196" t="str">
            <v>35</v>
          </cell>
          <cell r="K196">
            <v>44348</v>
          </cell>
        </row>
        <row r="197">
          <cell r="E197" t="str">
            <v>36</v>
          </cell>
          <cell r="F197">
            <v>44442</v>
          </cell>
          <cell r="J197" t="str">
            <v>36</v>
          </cell>
          <cell r="K197">
            <v>44348</v>
          </cell>
        </row>
        <row r="198">
          <cell r="E198" t="str">
            <v>37</v>
          </cell>
          <cell r="F198">
            <v>44445</v>
          </cell>
          <cell r="J198" t="str">
            <v>37</v>
          </cell>
          <cell r="K198">
            <v>44348</v>
          </cell>
        </row>
        <row r="199">
          <cell r="E199" t="str">
            <v>38</v>
          </cell>
          <cell r="F199">
            <v>44445</v>
          </cell>
          <cell r="J199" t="str">
            <v>38</v>
          </cell>
          <cell r="K199">
            <v>44349</v>
          </cell>
        </row>
        <row r="200">
          <cell r="E200" t="str">
            <v>39</v>
          </cell>
          <cell r="F200">
            <v>44446</v>
          </cell>
          <cell r="J200" t="str">
            <v>39</v>
          </cell>
          <cell r="K200">
            <v>44349</v>
          </cell>
        </row>
        <row r="201">
          <cell r="E201" t="str">
            <v>40</v>
          </cell>
          <cell r="F201">
            <v>44446</v>
          </cell>
          <cell r="J201" t="str">
            <v>40</v>
          </cell>
          <cell r="K201">
            <v>44349</v>
          </cell>
        </row>
        <row r="202">
          <cell r="E202" t="str">
            <v>41</v>
          </cell>
          <cell r="F202">
            <v>44447</v>
          </cell>
          <cell r="J202" t="str">
            <v>41</v>
          </cell>
          <cell r="K202">
            <v>44349</v>
          </cell>
        </row>
        <row r="203">
          <cell r="E203" t="str">
            <v>42</v>
          </cell>
          <cell r="F203">
            <v>44447</v>
          </cell>
          <cell r="J203" t="str">
            <v>42</v>
          </cell>
          <cell r="K203">
            <v>44349</v>
          </cell>
        </row>
        <row r="204">
          <cell r="E204" t="str">
            <v>43</v>
          </cell>
          <cell r="F204">
            <v>44448</v>
          </cell>
          <cell r="J204" t="str">
            <v>43</v>
          </cell>
          <cell r="K204">
            <v>44349</v>
          </cell>
        </row>
        <row r="205">
          <cell r="E205" t="str">
            <v>44</v>
          </cell>
          <cell r="F205">
            <v>44448</v>
          </cell>
          <cell r="J205" t="str">
            <v>44</v>
          </cell>
          <cell r="K205">
            <v>44349</v>
          </cell>
        </row>
        <row r="206">
          <cell r="E206" t="str">
            <v>45</v>
          </cell>
          <cell r="F206">
            <v>44449</v>
          </cell>
          <cell r="J206" t="str">
            <v>45</v>
          </cell>
          <cell r="K206">
            <v>44350</v>
          </cell>
        </row>
        <row r="207">
          <cell r="E207" t="str">
            <v>46</v>
          </cell>
          <cell r="F207">
            <v>44449</v>
          </cell>
          <cell r="J207" t="str">
            <v>46</v>
          </cell>
          <cell r="K207">
            <v>44350</v>
          </cell>
        </row>
        <row r="208">
          <cell r="E208" t="str">
            <v>47</v>
          </cell>
          <cell r="F208">
            <v>44452</v>
          </cell>
          <cell r="J208" t="str">
            <v>47</v>
          </cell>
          <cell r="K208">
            <v>44350</v>
          </cell>
        </row>
        <row r="209">
          <cell r="E209" t="str">
            <v>48</v>
          </cell>
          <cell r="F209">
            <v>44452</v>
          </cell>
          <cell r="J209" t="str">
            <v>48</v>
          </cell>
          <cell r="K209">
            <v>44350</v>
          </cell>
        </row>
        <row r="210">
          <cell r="E210" t="str">
            <v>49</v>
          </cell>
          <cell r="F210">
            <v>44453</v>
          </cell>
          <cell r="J210" t="str">
            <v>49</v>
          </cell>
          <cell r="K210">
            <v>44350</v>
          </cell>
        </row>
        <row r="211">
          <cell r="E211" t="str">
            <v>50</v>
          </cell>
          <cell r="F211">
            <v>44453</v>
          </cell>
          <cell r="J211" t="str">
            <v>50</v>
          </cell>
          <cell r="K211">
            <v>44350</v>
          </cell>
        </row>
        <row r="212">
          <cell r="E212" t="str">
            <v>51</v>
          </cell>
          <cell r="F212">
            <v>44454</v>
          </cell>
          <cell r="J212" t="str">
            <v>51</v>
          </cell>
          <cell r="K212">
            <v>44350</v>
          </cell>
        </row>
        <row r="213">
          <cell r="E213" t="str">
            <v>52</v>
          </cell>
          <cell r="F213">
            <v>44454</v>
          </cell>
          <cell r="J213" t="str">
            <v>52</v>
          </cell>
          <cell r="K213">
            <v>44351</v>
          </cell>
        </row>
        <row r="214">
          <cell r="E214" t="str">
            <v>53</v>
          </cell>
          <cell r="F214">
            <v>44455</v>
          </cell>
          <cell r="J214" t="str">
            <v>53</v>
          </cell>
          <cell r="K214">
            <v>44351</v>
          </cell>
        </row>
        <row r="215">
          <cell r="E215" t="str">
            <v>54</v>
          </cell>
          <cell r="F215">
            <v>44455</v>
          </cell>
          <cell r="J215" t="str">
            <v>54</v>
          </cell>
          <cell r="K215">
            <v>44351</v>
          </cell>
        </row>
        <row r="216">
          <cell r="E216" t="str">
            <v>55</v>
          </cell>
          <cell r="F216">
            <v>44456</v>
          </cell>
          <cell r="J216" t="str">
            <v>55</v>
          </cell>
          <cell r="K216">
            <v>44351</v>
          </cell>
        </row>
        <row r="217">
          <cell r="E217" t="str">
            <v>56</v>
          </cell>
          <cell r="F217">
            <v>44456</v>
          </cell>
          <cell r="J217" t="str">
            <v>56</v>
          </cell>
          <cell r="K217">
            <v>44351</v>
          </cell>
        </row>
        <row r="218">
          <cell r="E218" t="str">
            <v>57</v>
          </cell>
          <cell r="F218">
            <v>44459</v>
          </cell>
          <cell r="J218" t="str">
            <v>57</v>
          </cell>
          <cell r="K218">
            <v>44351</v>
          </cell>
        </row>
        <row r="219">
          <cell r="E219" t="str">
            <v>58</v>
          </cell>
          <cell r="F219">
            <v>44459</v>
          </cell>
          <cell r="J219" t="str">
            <v>58</v>
          </cell>
          <cell r="K219">
            <v>44351</v>
          </cell>
        </row>
        <row r="220">
          <cell r="E220" t="str">
            <v>59</v>
          </cell>
          <cell r="F220">
            <v>44460</v>
          </cell>
          <cell r="J220" t="str">
            <v>59</v>
          </cell>
          <cell r="K220">
            <v>44355</v>
          </cell>
        </row>
        <row r="221">
          <cell r="E221" t="str">
            <v>60</v>
          </cell>
          <cell r="F221">
            <v>44460</v>
          </cell>
          <cell r="J221" t="str">
            <v>60</v>
          </cell>
          <cell r="K221">
            <v>44355</v>
          </cell>
        </row>
        <row r="222">
          <cell r="E222" t="str">
            <v>61</v>
          </cell>
          <cell r="F222">
            <v>43730</v>
          </cell>
          <cell r="J222" t="str">
            <v>61</v>
          </cell>
          <cell r="K222">
            <v>44355</v>
          </cell>
        </row>
        <row r="223">
          <cell r="E223" t="str">
            <v>62</v>
          </cell>
          <cell r="F223">
            <v>44461</v>
          </cell>
          <cell r="J223" t="str">
            <v>62</v>
          </cell>
          <cell r="K223">
            <v>44355</v>
          </cell>
        </row>
        <row r="224">
          <cell r="E224" t="str">
            <v>63</v>
          </cell>
          <cell r="F224">
            <v>44462</v>
          </cell>
          <cell r="J224" t="str">
            <v>63</v>
          </cell>
          <cell r="K224">
            <v>44355</v>
          </cell>
        </row>
        <row r="225">
          <cell r="E225" t="str">
            <v>64</v>
          </cell>
          <cell r="F225">
            <v>44462</v>
          </cell>
          <cell r="J225" t="str">
            <v>64</v>
          </cell>
          <cell r="K225">
            <v>44355</v>
          </cell>
        </row>
        <row r="226">
          <cell r="E226" t="str">
            <v>65</v>
          </cell>
          <cell r="F226">
            <v>44463</v>
          </cell>
          <cell r="J226" t="str">
            <v>65</v>
          </cell>
          <cell r="K226">
            <v>44355</v>
          </cell>
        </row>
        <row r="227">
          <cell r="E227" t="str">
            <v>66</v>
          </cell>
          <cell r="F227">
            <v>44463</v>
          </cell>
          <cell r="J227" t="str">
            <v>66</v>
          </cell>
          <cell r="K227">
            <v>44356</v>
          </cell>
        </row>
        <row r="228">
          <cell r="E228" t="str">
            <v>67</v>
          </cell>
          <cell r="F228">
            <v>44466</v>
          </cell>
          <cell r="J228" t="str">
            <v>67</v>
          </cell>
          <cell r="K228">
            <v>44356</v>
          </cell>
        </row>
        <row r="229">
          <cell r="E229" t="str">
            <v>68</v>
          </cell>
          <cell r="F229">
            <v>44466</v>
          </cell>
          <cell r="J229" t="str">
            <v>68</v>
          </cell>
          <cell r="K229">
            <v>44356</v>
          </cell>
        </row>
        <row r="230">
          <cell r="E230" t="str">
            <v>69</v>
          </cell>
          <cell r="F230">
            <v>44467</v>
          </cell>
          <cell r="J230" t="str">
            <v>69</v>
          </cell>
          <cell r="K230">
            <v>44356</v>
          </cell>
        </row>
        <row r="231">
          <cell r="E231" t="str">
            <v>70</v>
          </cell>
          <cell r="F231">
            <v>44467</v>
          </cell>
          <cell r="J231" t="str">
            <v>70</v>
          </cell>
          <cell r="K231">
            <v>44356</v>
          </cell>
        </row>
        <row r="232">
          <cell r="E232" t="str">
            <v>71</v>
          </cell>
          <cell r="F232">
            <v>44468</v>
          </cell>
          <cell r="J232" t="str">
            <v>71</v>
          </cell>
          <cell r="K232">
            <v>44356</v>
          </cell>
        </row>
        <row r="233">
          <cell r="E233" t="str">
            <v>72</v>
          </cell>
          <cell r="F233">
            <v>44468</v>
          </cell>
          <cell r="J233" t="str">
            <v>72</v>
          </cell>
          <cell r="K233">
            <v>44356</v>
          </cell>
        </row>
        <row r="234">
          <cell r="E234" t="str">
            <v>73</v>
          </cell>
          <cell r="F234">
            <v>44469</v>
          </cell>
          <cell r="J234" t="str">
            <v>73</v>
          </cell>
          <cell r="K234">
            <v>44357</v>
          </cell>
        </row>
        <row r="235">
          <cell r="E235" t="str">
            <v>74</v>
          </cell>
          <cell r="F235">
            <v>44469</v>
          </cell>
          <cell r="J235" t="str">
            <v>74</v>
          </cell>
          <cell r="K235">
            <v>44357</v>
          </cell>
        </row>
        <row r="236">
          <cell r="E236" t="str">
            <v>75</v>
          </cell>
          <cell r="F236">
            <v>44470</v>
          </cell>
          <cell r="J236" t="str">
            <v>75</v>
          </cell>
          <cell r="K236">
            <v>44357</v>
          </cell>
        </row>
        <row r="237">
          <cell r="E237" t="str">
            <v>76</v>
          </cell>
          <cell r="F237">
            <v>44470</v>
          </cell>
          <cell r="J237" t="str">
            <v>76</v>
          </cell>
          <cell r="K237">
            <v>44357</v>
          </cell>
        </row>
        <row r="238">
          <cell r="E238" t="str">
            <v>77</v>
          </cell>
          <cell r="F238">
            <v>44473</v>
          </cell>
          <cell r="J238" t="str">
            <v>77</v>
          </cell>
          <cell r="K238">
            <v>44357</v>
          </cell>
        </row>
        <row r="239">
          <cell r="E239" t="str">
            <v>78</v>
          </cell>
          <cell r="F239">
            <v>44473</v>
          </cell>
          <cell r="J239" t="str">
            <v>78</v>
          </cell>
          <cell r="K239">
            <v>44357</v>
          </cell>
        </row>
        <row r="240">
          <cell r="E240" t="str">
            <v>79</v>
          </cell>
          <cell r="F240">
            <v>44474</v>
          </cell>
          <cell r="J240" t="str">
            <v>79</v>
          </cell>
          <cell r="K240">
            <v>44357</v>
          </cell>
        </row>
        <row r="241">
          <cell r="E241" t="str">
            <v>80</v>
          </cell>
          <cell r="F241">
            <v>44474</v>
          </cell>
          <cell r="J241" t="str">
            <v>80</v>
          </cell>
          <cell r="K241">
            <v>44358</v>
          </cell>
        </row>
        <row r="242">
          <cell r="E242" t="str">
            <v>81</v>
          </cell>
          <cell r="F242">
            <v>44475</v>
          </cell>
          <cell r="J242" t="str">
            <v>81</v>
          </cell>
          <cell r="K242">
            <v>44358</v>
          </cell>
        </row>
        <row r="243">
          <cell r="E243" t="str">
            <v>82</v>
          </cell>
          <cell r="F243">
            <v>44475</v>
          </cell>
          <cell r="J243" t="str">
            <v>82</v>
          </cell>
          <cell r="K243">
            <v>44358</v>
          </cell>
        </row>
        <row r="244">
          <cell r="E244" t="str">
            <v>83</v>
          </cell>
          <cell r="F244">
            <v>44476</v>
          </cell>
          <cell r="J244" t="str">
            <v>83</v>
          </cell>
          <cell r="K244">
            <v>44358</v>
          </cell>
        </row>
        <row r="245">
          <cell r="E245" t="str">
            <v>84</v>
          </cell>
          <cell r="F245">
            <v>44476</v>
          </cell>
          <cell r="J245" t="str">
            <v>84</v>
          </cell>
          <cell r="K245">
            <v>44358</v>
          </cell>
        </row>
        <row r="246">
          <cell r="E246" t="str">
            <v>85</v>
          </cell>
          <cell r="F246">
            <v>44477</v>
          </cell>
          <cell r="J246" t="str">
            <v>85</v>
          </cell>
          <cell r="K246">
            <v>44358</v>
          </cell>
        </row>
        <row r="247">
          <cell r="E247" t="str">
            <v>86</v>
          </cell>
          <cell r="F247">
            <v>44477</v>
          </cell>
          <cell r="J247" t="str">
            <v>86</v>
          </cell>
          <cell r="K247">
            <v>44358</v>
          </cell>
        </row>
        <row r="248">
          <cell r="E248" t="str">
            <v>87</v>
          </cell>
          <cell r="F248">
            <v>44480</v>
          </cell>
          <cell r="J248" t="str">
            <v>87</v>
          </cell>
          <cell r="K248">
            <v>44362</v>
          </cell>
        </row>
        <row r="249">
          <cell r="E249" t="str">
            <v>88</v>
          </cell>
          <cell r="F249">
            <v>44480</v>
          </cell>
          <cell r="J249" t="str">
            <v>88</v>
          </cell>
          <cell r="K249">
            <v>44362</v>
          </cell>
        </row>
        <row r="250">
          <cell r="E250" t="str">
            <v>89</v>
          </cell>
          <cell r="F250">
            <v>44481</v>
          </cell>
          <cell r="J250" t="str">
            <v>89</v>
          </cell>
          <cell r="K250">
            <v>44362</v>
          </cell>
        </row>
        <row r="251">
          <cell r="E251" t="str">
            <v>90</v>
          </cell>
          <cell r="F251">
            <v>44481</v>
          </cell>
          <cell r="J251" t="str">
            <v>90</v>
          </cell>
          <cell r="K251">
            <v>44362</v>
          </cell>
        </row>
        <row r="252">
          <cell r="E252" t="str">
            <v>91</v>
          </cell>
          <cell r="F252">
            <v>44482</v>
          </cell>
          <cell r="J252" t="str">
            <v>91</v>
          </cell>
          <cell r="K252">
            <v>44362</v>
          </cell>
        </row>
        <row r="253">
          <cell r="E253" t="str">
            <v>92</v>
          </cell>
          <cell r="F253">
            <v>44482</v>
          </cell>
          <cell r="J253" t="str">
            <v>92</v>
          </cell>
          <cell r="K253">
            <v>44362</v>
          </cell>
        </row>
        <row r="254">
          <cell r="E254" t="str">
            <v>93</v>
          </cell>
          <cell r="F254">
            <v>44483</v>
          </cell>
          <cell r="J254" t="str">
            <v>93</v>
          </cell>
          <cell r="K254">
            <v>44362</v>
          </cell>
        </row>
        <row r="255">
          <cell r="E255" t="str">
            <v>94</v>
          </cell>
          <cell r="F255">
            <v>44483</v>
          </cell>
          <cell r="J255" t="str">
            <v>94</v>
          </cell>
          <cell r="K255">
            <v>44363</v>
          </cell>
        </row>
        <row r="256">
          <cell r="E256" t="str">
            <v>95</v>
          </cell>
          <cell r="F256">
            <v>44484</v>
          </cell>
          <cell r="J256" t="str">
            <v>95</v>
          </cell>
          <cell r="K256">
            <v>44363</v>
          </cell>
        </row>
        <row r="257">
          <cell r="E257" t="str">
            <v>96</v>
          </cell>
          <cell r="F257">
            <v>44484</v>
          </cell>
          <cell r="J257" t="str">
            <v>96</v>
          </cell>
          <cell r="K257">
            <v>44363</v>
          </cell>
        </row>
        <row r="258">
          <cell r="E258" t="str">
            <v>97</v>
          </cell>
          <cell r="F258">
            <v>44488</v>
          </cell>
          <cell r="J258" t="str">
            <v>97</v>
          </cell>
          <cell r="K258">
            <v>44363</v>
          </cell>
        </row>
        <row r="259">
          <cell r="E259" t="str">
            <v>98</v>
          </cell>
          <cell r="F259">
            <v>44488</v>
          </cell>
          <cell r="J259" t="str">
            <v>98</v>
          </cell>
          <cell r="K259">
            <v>44363</v>
          </cell>
        </row>
        <row r="260">
          <cell r="E260" t="str">
            <v>99</v>
          </cell>
          <cell r="F260">
            <v>44489</v>
          </cell>
          <cell r="J260" t="str">
            <v>99</v>
          </cell>
          <cell r="K260">
            <v>44363</v>
          </cell>
        </row>
        <row r="261">
          <cell r="E261" t="str">
            <v>00</v>
          </cell>
          <cell r="F261">
            <v>44489</v>
          </cell>
          <cell r="J261" t="str">
            <v>00</v>
          </cell>
          <cell r="K261">
            <v>44363</v>
          </cell>
        </row>
        <row r="265">
          <cell r="E265" t="str">
            <v>01</v>
          </cell>
          <cell r="F265">
            <v>44298</v>
          </cell>
          <cell r="J265" t="str">
            <v>01</v>
          </cell>
          <cell r="K265">
            <v>44334</v>
          </cell>
        </row>
        <row r="266">
          <cell r="E266" t="str">
            <v>02</v>
          </cell>
          <cell r="F266">
            <v>44298</v>
          </cell>
          <cell r="J266" t="str">
            <v>02</v>
          </cell>
          <cell r="K266">
            <v>44334</v>
          </cell>
        </row>
        <row r="267">
          <cell r="E267" t="str">
            <v>03</v>
          </cell>
          <cell r="F267">
            <v>44298</v>
          </cell>
          <cell r="J267" t="str">
            <v>03</v>
          </cell>
          <cell r="K267">
            <v>44334</v>
          </cell>
        </row>
        <row r="268">
          <cell r="E268" t="str">
            <v>04</v>
          </cell>
          <cell r="F268">
            <v>44298</v>
          </cell>
          <cell r="J268" t="str">
            <v>04</v>
          </cell>
          <cell r="K268">
            <v>44334</v>
          </cell>
        </row>
        <row r="269">
          <cell r="E269" t="str">
            <v>05</v>
          </cell>
          <cell r="F269">
            <v>44298</v>
          </cell>
          <cell r="J269" t="str">
            <v>05</v>
          </cell>
          <cell r="K269">
            <v>44334</v>
          </cell>
        </row>
        <row r="270">
          <cell r="E270" t="str">
            <v>06</v>
          </cell>
          <cell r="F270">
            <v>44299</v>
          </cell>
          <cell r="J270" t="str">
            <v>06</v>
          </cell>
          <cell r="K270">
            <v>44334</v>
          </cell>
        </row>
        <row r="271">
          <cell r="E271" t="str">
            <v>07</v>
          </cell>
          <cell r="F271">
            <v>44299</v>
          </cell>
          <cell r="J271" t="str">
            <v>07</v>
          </cell>
          <cell r="K271">
            <v>44334</v>
          </cell>
        </row>
        <row r="272">
          <cell r="E272" t="str">
            <v>08</v>
          </cell>
          <cell r="F272">
            <v>44299</v>
          </cell>
          <cell r="J272" t="str">
            <v>08</v>
          </cell>
          <cell r="K272">
            <v>44334</v>
          </cell>
        </row>
        <row r="273">
          <cell r="E273" t="str">
            <v>09</v>
          </cell>
          <cell r="F273">
            <v>44299</v>
          </cell>
          <cell r="J273" t="str">
            <v>09</v>
          </cell>
          <cell r="K273">
            <v>44334</v>
          </cell>
        </row>
        <row r="274">
          <cell r="E274" t="str">
            <v>10</v>
          </cell>
          <cell r="F274">
            <v>44299</v>
          </cell>
          <cell r="J274" t="str">
            <v>10</v>
          </cell>
          <cell r="K274">
            <v>44334</v>
          </cell>
        </row>
        <row r="275">
          <cell r="E275" t="str">
            <v>11</v>
          </cell>
          <cell r="F275">
            <v>44300</v>
          </cell>
          <cell r="J275" t="str">
            <v>11</v>
          </cell>
          <cell r="K275">
            <v>44335</v>
          </cell>
        </row>
        <row r="276">
          <cell r="E276" t="str">
            <v>12</v>
          </cell>
          <cell r="F276">
            <v>44300</v>
          </cell>
          <cell r="J276" t="str">
            <v>12</v>
          </cell>
          <cell r="K276">
            <v>44335</v>
          </cell>
        </row>
        <row r="277">
          <cell r="E277" t="str">
            <v>13</v>
          </cell>
          <cell r="F277">
            <v>44300</v>
          </cell>
          <cell r="J277" t="str">
            <v>13</v>
          </cell>
          <cell r="K277">
            <v>44335</v>
          </cell>
        </row>
        <row r="278">
          <cell r="E278" t="str">
            <v>14</v>
          </cell>
          <cell r="F278">
            <v>44300</v>
          </cell>
          <cell r="J278" t="str">
            <v>14</v>
          </cell>
          <cell r="K278">
            <v>44335</v>
          </cell>
        </row>
        <row r="279">
          <cell r="E279" t="str">
            <v>15</v>
          </cell>
          <cell r="F279">
            <v>44300</v>
          </cell>
          <cell r="J279" t="str">
            <v>15</v>
          </cell>
          <cell r="K279">
            <v>44335</v>
          </cell>
        </row>
        <row r="280">
          <cell r="E280" t="str">
            <v>16</v>
          </cell>
          <cell r="F280">
            <v>44301</v>
          </cell>
          <cell r="J280" t="str">
            <v>16</v>
          </cell>
          <cell r="K280">
            <v>44335</v>
          </cell>
        </row>
        <row r="281">
          <cell r="E281" t="str">
            <v>17</v>
          </cell>
          <cell r="F281">
            <v>44301</v>
          </cell>
          <cell r="J281" t="str">
            <v>17</v>
          </cell>
          <cell r="K281">
            <v>44335</v>
          </cell>
        </row>
        <row r="282">
          <cell r="E282" t="str">
            <v>18</v>
          </cell>
          <cell r="F282">
            <v>44301</v>
          </cell>
          <cell r="J282" t="str">
            <v>18</v>
          </cell>
          <cell r="K282">
            <v>44335</v>
          </cell>
        </row>
        <row r="283">
          <cell r="E283" t="str">
            <v>19</v>
          </cell>
          <cell r="F283">
            <v>44301</v>
          </cell>
          <cell r="J283" t="str">
            <v>19</v>
          </cell>
          <cell r="K283">
            <v>44335</v>
          </cell>
        </row>
        <row r="284">
          <cell r="E284" t="str">
            <v>20</v>
          </cell>
          <cell r="F284">
            <v>44301</v>
          </cell>
          <cell r="J284" t="str">
            <v>20</v>
          </cell>
          <cell r="K284">
            <v>44335</v>
          </cell>
        </row>
        <row r="285">
          <cell r="E285" t="str">
            <v>21</v>
          </cell>
          <cell r="F285">
            <v>44302</v>
          </cell>
          <cell r="J285" t="str">
            <v>21</v>
          </cell>
          <cell r="K285">
            <v>44336</v>
          </cell>
        </row>
        <row r="286">
          <cell r="E286" t="str">
            <v>22</v>
          </cell>
          <cell r="F286">
            <v>44302</v>
          </cell>
          <cell r="J286" t="str">
            <v>22</v>
          </cell>
          <cell r="K286">
            <v>44336</v>
          </cell>
        </row>
        <row r="287">
          <cell r="E287" t="str">
            <v>23</v>
          </cell>
          <cell r="F287">
            <v>44302</v>
          </cell>
          <cell r="J287" t="str">
            <v>23</v>
          </cell>
          <cell r="K287">
            <v>44336</v>
          </cell>
        </row>
        <row r="288">
          <cell r="E288" t="str">
            <v>24</v>
          </cell>
          <cell r="F288">
            <v>44302</v>
          </cell>
          <cell r="J288" t="str">
            <v>24</v>
          </cell>
          <cell r="K288">
            <v>44336</v>
          </cell>
        </row>
        <row r="289">
          <cell r="E289" t="str">
            <v>25</v>
          </cell>
          <cell r="F289">
            <v>44302</v>
          </cell>
          <cell r="J289" t="str">
            <v>25</v>
          </cell>
          <cell r="K289">
            <v>44336</v>
          </cell>
        </row>
        <row r="290">
          <cell r="E290" t="str">
            <v>26</v>
          </cell>
          <cell r="F290">
            <v>44305</v>
          </cell>
          <cell r="J290" t="str">
            <v>26</v>
          </cell>
          <cell r="K290">
            <v>44336</v>
          </cell>
        </row>
        <row r="291">
          <cell r="E291" t="str">
            <v>27</v>
          </cell>
          <cell r="F291">
            <v>44305</v>
          </cell>
          <cell r="J291" t="str">
            <v>27</v>
          </cell>
          <cell r="K291">
            <v>44336</v>
          </cell>
        </row>
        <row r="292">
          <cell r="E292" t="str">
            <v>28</v>
          </cell>
          <cell r="F292">
            <v>44305</v>
          </cell>
          <cell r="J292" t="str">
            <v>28</v>
          </cell>
          <cell r="K292">
            <v>44336</v>
          </cell>
        </row>
        <row r="293">
          <cell r="E293" t="str">
            <v>29</v>
          </cell>
          <cell r="F293">
            <v>44305</v>
          </cell>
          <cell r="J293" t="str">
            <v>29</v>
          </cell>
          <cell r="K293">
            <v>44336</v>
          </cell>
        </row>
        <row r="294">
          <cell r="E294" t="str">
            <v>30</v>
          </cell>
          <cell r="F294">
            <v>44305</v>
          </cell>
          <cell r="J294" t="str">
            <v>30</v>
          </cell>
          <cell r="K294">
            <v>44336</v>
          </cell>
        </row>
        <row r="295">
          <cell r="E295" t="str">
            <v>31</v>
          </cell>
          <cell r="F295">
            <v>44306</v>
          </cell>
          <cell r="J295" t="str">
            <v>31</v>
          </cell>
          <cell r="K295">
            <v>44337</v>
          </cell>
        </row>
        <row r="296">
          <cell r="E296" t="str">
            <v>32</v>
          </cell>
          <cell r="F296">
            <v>44306</v>
          </cell>
          <cell r="J296" t="str">
            <v>32</v>
          </cell>
          <cell r="K296">
            <v>44337</v>
          </cell>
        </row>
        <row r="297">
          <cell r="E297" t="str">
            <v>33</v>
          </cell>
          <cell r="F297">
            <v>44306</v>
          </cell>
          <cell r="J297" t="str">
            <v>33</v>
          </cell>
          <cell r="K297">
            <v>44337</v>
          </cell>
        </row>
        <row r="298">
          <cell r="E298" t="str">
            <v>34</v>
          </cell>
          <cell r="F298">
            <v>44306</v>
          </cell>
          <cell r="J298" t="str">
            <v>34</v>
          </cell>
          <cell r="K298">
            <v>44337</v>
          </cell>
        </row>
        <row r="299">
          <cell r="E299" t="str">
            <v>35</v>
          </cell>
          <cell r="F299">
            <v>44306</v>
          </cell>
          <cell r="J299" t="str">
            <v>35</v>
          </cell>
          <cell r="K299">
            <v>44337</v>
          </cell>
        </row>
        <row r="300">
          <cell r="E300" t="str">
            <v>36</v>
          </cell>
          <cell r="F300">
            <v>44307</v>
          </cell>
          <cell r="J300" t="str">
            <v>36</v>
          </cell>
          <cell r="K300">
            <v>44337</v>
          </cell>
        </row>
        <row r="301">
          <cell r="E301" t="str">
            <v>37</v>
          </cell>
          <cell r="F301">
            <v>44307</v>
          </cell>
          <cell r="J301" t="str">
            <v>37</v>
          </cell>
          <cell r="K301">
            <v>44337</v>
          </cell>
        </row>
        <row r="302">
          <cell r="E302" t="str">
            <v>38</v>
          </cell>
          <cell r="F302">
            <v>44307</v>
          </cell>
          <cell r="J302" t="str">
            <v>38</v>
          </cell>
          <cell r="K302">
            <v>44337</v>
          </cell>
        </row>
        <row r="303">
          <cell r="E303" t="str">
            <v>39</v>
          </cell>
          <cell r="F303">
            <v>44307</v>
          </cell>
          <cell r="J303" t="str">
            <v>39</v>
          </cell>
          <cell r="K303">
            <v>44337</v>
          </cell>
        </row>
        <row r="304">
          <cell r="E304" t="str">
            <v>40</v>
          </cell>
          <cell r="F304">
            <v>44307</v>
          </cell>
          <cell r="J304" t="str">
            <v>40</v>
          </cell>
          <cell r="K304">
            <v>44337</v>
          </cell>
        </row>
        <row r="305">
          <cell r="E305" t="str">
            <v>41</v>
          </cell>
          <cell r="F305">
            <v>44308</v>
          </cell>
          <cell r="J305" t="str">
            <v>41</v>
          </cell>
          <cell r="K305">
            <v>44340</v>
          </cell>
        </row>
        <row r="306">
          <cell r="E306" t="str">
            <v>42</v>
          </cell>
          <cell r="F306">
            <v>44308</v>
          </cell>
          <cell r="J306" t="str">
            <v>42</v>
          </cell>
          <cell r="K306">
            <v>44340</v>
          </cell>
        </row>
        <row r="307">
          <cell r="E307" t="str">
            <v>43</v>
          </cell>
          <cell r="F307">
            <v>44308</v>
          </cell>
          <cell r="J307" t="str">
            <v>43</v>
          </cell>
          <cell r="K307">
            <v>44340</v>
          </cell>
        </row>
        <row r="308">
          <cell r="E308" t="str">
            <v>44</v>
          </cell>
          <cell r="F308">
            <v>44308</v>
          </cell>
          <cell r="J308" t="str">
            <v>44</v>
          </cell>
          <cell r="K308">
            <v>44340</v>
          </cell>
        </row>
        <row r="309">
          <cell r="E309" t="str">
            <v>45</v>
          </cell>
          <cell r="F309">
            <v>44308</v>
          </cell>
          <cell r="J309" t="str">
            <v>45</v>
          </cell>
          <cell r="K309">
            <v>44340</v>
          </cell>
        </row>
        <row r="310">
          <cell r="E310" t="str">
            <v>46</v>
          </cell>
          <cell r="F310">
            <v>44309</v>
          </cell>
          <cell r="J310" t="str">
            <v>46</v>
          </cell>
          <cell r="K310">
            <v>44340</v>
          </cell>
        </row>
        <row r="311">
          <cell r="E311" t="str">
            <v>47</v>
          </cell>
          <cell r="F311">
            <v>44309</v>
          </cell>
          <cell r="J311" t="str">
            <v>47</v>
          </cell>
          <cell r="K311">
            <v>44340</v>
          </cell>
        </row>
        <row r="312">
          <cell r="E312" t="str">
            <v>48</v>
          </cell>
          <cell r="F312">
            <v>44309</v>
          </cell>
          <cell r="J312" t="str">
            <v>48</v>
          </cell>
          <cell r="K312">
            <v>44340</v>
          </cell>
        </row>
        <row r="313">
          <cell r="E313" t="str">
            <v>49</v>
          </cell>
          <cell r="F313">
            <v>44309</v>
          </cell>
          <cell r="J313" t="str">
            <v>49</v>
          </cell>
          <cell r="K313">
            <v>44340</v>
          </cell>
        </row>
        <row r="314">
          <cell r="E314" t="str">
            <v>50</v>
          </cell>
          <cell r="F314">
            <v>44309</v>
          </cell>
          <cell r="J314" t="str">
            <v>50</v>
          </cell>
          <cell r="K314">
            <v>44340</v>
          </cell>
        </row>
        <row r="315">
          <cell r="E315" t="str">
            <v>51</v>
          </cell>
          <cell r="F315">
            <v>44312</v>
          </cell>
          <cell r="J315" t="str">
            <v>51</v>
          </cell>
          <cell r="K315">
            <v>44341</v>
          </cell>
        </row>
        <row r="316">
          <cell r="E316" t="str">
            <v>52</v>
          </cell>
          <cell r="F316">
            <v>44312</v>
          </cell>
          <cell r="J316" t="str">
            <v>52</v>
          </cell>
          <cell r="K316">
            <v>44341</v>
          </cell>
        </row>
        <row r="317">
          <cell r="E317" t="str">
            <v>53</v>
          </cell>
          <cell r="F317">
            <v>44312</v>
          </cell>
          <cell r="J317" t="str">
            <v>53</v>
          </cell>
          <cell r="K317">
            <v>44341</v>
          </cell>
        </row>
        <row r="318">
          <cell r="E318" t="str">
            <v>54</v>
          </cell>
          <cell r="F318">
            <v>44312</v>
          </cell>
          <cell r="J318" t="str">
            <v>54</v>
          </cell>
          <cell r="K318">
            <v>44341</v>
          </cell>
        </row>
        <row r="319">
          <cell r="E319" t="str">
            <v>55</v>
          </cell>
          <cell r="F319">
            <v>44312</v>
          </cell>
          <cell r="J319" t="str">
            <v>55</v>
          </cell>
          <cell r="K319">
            <v>44341</v>
          </cell>
        </row>
        <row r="320">
          <cell r="E320" t="str">
            <v>56</v>
          </cell>
          <cell r="F320">
            <v>44313</v>
          </cell>
          <cell r="J320" t="str">
            <v>56</v>
          </cell>
          <cell r="K320">
            <v>44341</v>
          </cell>
        </row>
        <row r="321">
          <cell r="E321" t="str">
            <v>57</v>
          </cell>
          <cell r="F321">
            <v>44313</v>
          </cell>
          <cell r="J321" t="str">
            <v>57</v>
          </cell>
          <cell r="K321">
            <v>44341</v>
          </cell>
        </row>
        <row r="322">
          <cell r="E322" t="str">
            <v>58</v>
          </cell>
          <cell r="F322">
            <v>44313</v>
          </cell>
          <cell r="J322" t="str">
            <v>58</v>
          </cell>
          <cell r="K322">
            <v>44341</v>
          </cell>
        </row>
        <row r="323">
          <cell r="E323" t="str">
            <v>59</v>
          </cell>
          <cell r="F323">
            <v>44313</v>
          </cell>
          <cell r="J323" t="str">
            <v>59</v>
          </cell>
          <cell r="K323">
            <v>44341</v>
          </cell>
        </row>
        <row r="324">
          <cell r="E324" t="str">
            <v>60</v>
          </cell>
          <cell r="F324">
            <v>44313</v>
          </cell>
          <cell r="J324" t="str">
            <v>60</v>
          </cell>
          <cell r="K324">
            <v>44341</v>
          </cell>
        </row>
        <row r="325">
          <cell r="E325" t="str">
            <v>61</v>
          </cell>
          <cell r="F325">
            <v>44314</v>
          </cell>
          <cell r="J325" t="str">
            <v>61</v>
          </cell>
          <cell r="K325">
            <v>44342</v>
          </cell>
        </row>
        <row r="326">
          <cell r="E326" t="str">
            <v>62</v>
          </cell>
          <cell r="F326">
            <v>44314</v>
          </cell>
          <cell r="J326" t="str">
            <v>62</v>
          </cell>
          <cell r="K326">
            <v>44342</v>
          </cell>
        </row>
        <row r="327">
          <cell r="E327" t="str">
            <v>63</v>
          </cell>
          <cell r="F327">
            <v>44314</v>
          </cell>
          <cell r="J327" t="str">
            <v>63</v>
          </cell>
          <cell r="K327">
            <v>44342</v>
          </cell>
        </row>
        <row r="328">
          <cell r="E328" t="str">
            <v>64</v>
          </cell>
          <cell r="F328">
            <v>44314</v>
          </cell>
          <cell r="J328" t="str">
            <v>64</v>
          </cell>
          <cell r="K328">
            <v>44342</v>
          </cell>
        </row>
        <row r="329">
          <cell r="E329" t="str">
            <v>65</v>
          </cell>
          <cell r="F329">
            <v>44314</v>
          </cell>
          <cell r="J329" t="str">
            <v>65</v>
          </cell>
          <cell r="K329">
            <v>44342</v>
          </cell>
        </row>
        <row r="330">
          <cell r="E330" t="str">
            <v>66</v>
          </cell>
          <cell r="F330">
            <v>44315</v>
          </cell>
          <cell r="J330" t="str">
            <v>66</v>
          </cell>
          <cell r="K330">
            <v>44342</v>
          </cell>
        </row>
        <row r="331">
          <cell r="E331" t="str">
            <v>67</v>
          </cell>
          <cell r="F331">
            <v>44315</v>
          </cell>
          <cell r="J331" t="str">
            <v>67</v>
          </cell>
          <cell r="K331">
            <v>44342</v>
          </cell>
        </row>
        <row r="332">
          <cell r="E332" t="str">
            <v>68</v>
          </cell>
          <cell r="F332">
            <v>44315</v>
          </cell>
          <cell r="J332" t="str">
            <v>68</v>
          </cell>
          <cell r="K332">
            <v>44342</v>
          </cell>
        </row>
        <row r="333">
          <cell r="E333" t="str">
            <v>69</v>
          </cell>
          <cell r="F333">
            <v>44315</v>
          </cell>
          <cell r="J333" t="str">
            <v>69</v>
          </cell>
          <cell r="K333">
            <v>44342</v>
          </cell>
        </row>
        <row r="334">
          <cell r="E334" t="str">
            <v>70</v>
          </cell>
          <cell r="F334">
            <v>44315</v>
          </cell>
          <cell r="J334" t="str">
            <v>70</v>
          </cell>
          <cell r="K334">
            <v>44342</v>
          </cell>
        </row>
        <row r="335">
          <cell r="E335" t="str">
            <v>71</v>
          </cell>
          <cell r="F335">
            <v>44316</v>
          </cell>
          <cell r="J335" t="str">
            <v>71</v>
          </cell>
          <cell r="K335">
            <v>44343</v>
          </cell>
        </row>
        <row r="336">
          <cell r="E336" t="str">
            <v>72</v>
          </cell>
          <cell r="F336">
            <v>44316</v>
          </cell>
          <cell r="J336" t="str">
            <v>72</v>
          </cell>
          <cell r="K336">
            <v>44343</v>
          </cell>
        </row>
        <row r="337">
          <cell r="E337" t="str">
            <v>73</v>
          </cell>
          <cell r="F337">
            <v>44316</v>
          </cell>
          <cell r="J337" t="str">
            <v>73</v>
          </cell>
          <cell r="K337">
            <v>44343</v>
          </cell>
        </row>
        <row r="338">
          <cell r="E338" t="str">
            <v>74</v>
          </cell>
          <cell r="F338">
            <v>44316</v>
          </cell>
          <cell r="J338" t="str">
            <v>74</v>
          </cell>
          <cell r="K338">
            <v>44343</v>
          </cell>
        </row>
        <row r="339">
          <cell r="E339" t="str">
            <v>75</v>
          </cell>
          <cell r="F339">
            <v>44316</v>
          </cell>
          <cell r="J339" t="str">
            <v>75</v>
          </cell>
          <cell r="K339">
            <v>44343</v>
          </cell>
        </row>
        <row r="340">
          <cell r="E340" t="str">
            <v>76</v>
          </cell>
          <cell r="F340">
            <v>44319</v>
          </cell>
          <cell r="J340" t="str">
            <v>76</v>
          </cell>
          <cell r="K340">
            <v>44343</v>
          </cell>
        </row>
        <row r="341">
          <cell r="E341" t="str">
            <v>77</v>
          </cell>
          <cell r="F341">
            <v>44319</v>
          </cell>
          <cell r="J341" t="str">
            <v>77</v>
          </cell>
          <cell r="K341">
            <v>44343</v>
          </cell>
        </row>
        <row r="342">
          <cell r="E342" t="str">
            <v>78</v>
          </cell>
          <cell r="F342">
            <v>44319</v>
          </cell>
          <cell r="J342" t="str">
            <v>78</v>
          </cell>
          <cell r="K342">
            <v>44343</v>
          </cell>
        </row>
        <row r="343">
          <cell r="E343" t="str">
            <v>79</v>
          </cell>
          <cell r="F343">
            <v>44319</v>
          </cell>
          <cell r="J343" t="str">
            <v>79</v>
          </cell>
          <cell r="K343">
            <v>44343</v>
          </cell>
        </row>
        <row r="344">
          <cell r="E344" t="str">
            <v>80</v>
          </cell>
          <cell r="F344">
            <v>44319</v>
          </cell>
          <cell r="J344" t="str">
            <v>80</v>
          </cell>
          <cell r="K344">
            <v>44343</v>
          </cell>
        </row>
        <row r="345">
          <cell r="E345" t="str">
            <v>81</v>
          </cell>
          <cell r="F345">
            <v>44320</v>
          </cell>
          <cell r="J345" t="str">
            <v>81</v>
          </cell>
          <cell r="K345">
            <v>44344</v>
          </cell>
        </row>
        <row r="346">
          <cell r="E346" t="str">
            <v>82</v>
          </cell>
          <cell r="F346">
            <v>44320</v>
          </cell>
          <cell r="J346" t="str">
            <v>82</v>
          </cell>
          <cell r="K346">
            <v>44344</v>
          </cell>
        </row>
        <row r="347">
          <cell r="E347" t="str">
            <v>83</v>
          </cell>
          <cell r="F347">
            <v>44320</v>
          </cell>
          <cell r="J347" t="str">
            <v>83</v>
          </cell>
          <cell r="K347">
            <v>44344</v>
          </cell>
        </row>
        <row r="348">
          <cell r="E348" t="str">
            <v>84</v>
          </cell>
          <cell r="F348">
            <v>44320</v>
          </cell>
          <cell r="J348" t="str">
            <v>84</v>
          </cell>
          <cell r="K348">
            <v>44344</v>
          </cell>
        </row>
        <row r="349">
          <cell r="E349" t="str">
            <v>85</v>
          </cell>
          <cell r="F349">
            <v>44320</v>
          </cell>
          <cell r="J349" t="str">
            <v>85</v>
          </cell>
          <cell r="K349">
            <v>44344</v>
          </cell>
        </row>
        <row r="350">
          <cell r="E350" t="str">
            <v>86</v>
          </cell>
          <cell r="F350">
            <v>44321</v>
          </cell>
          <cell r="J350" t="str">
            <v>86</v>
          </cell>
          <cell r="K350">
            <v>44344</v>
          </cell>
        </row>
        <row r="351">
          <cell r="E351" t="str">
            <v>87</v>
          </cell>
          <cell r="F351">
            <v>44321</v>
          </cell>
          <cell r="J351" t="str">
            <v>87</v>
          </cell>
          <cell r="K351">
            <v>44344</v>
          </cell>
        </row>
        <row r="352">
          <cell r="E352" t="str">
            <v>88</v>
          </cell>
          <cell r="F352">
            <v>44321</v>
          </cell>
          <cell r="J352" t="str">
            <v>88</v>
          </cell>
          <cell r="K352">
            <v>44344</v>
          </cell>
        </row>
        <row r="353">
          <cell r="E353" t="str">
            <v>89</v>
          </cell>
          <cell r="F353">
            <v>44321</v>
          </cell>
          <cell r="J353" t="str">
            <v>89</v>
          </cell>
          <cell r="K353">
            <v>44344</v>
          </cell>
        </row>
        <row r="354">
          <cell r="E354" t="str">
            <v>90</v>
          </cell>
          <cell r="F354">
            <v>44321</v>
          </cell>
          <cell r="J354" t="str">
            <v>90</v>
          </cell>
          <cell r="K354">
            <v>44344</v>
          </cell>
        </row>
        <row r="355">
          <cell r="E355" t="str">
            <v>91</v>
          </cell>
          <cell r="F355">
            <v>44322</v>
          </cell>
          <cell r="J355" t="str">
            <v>91</v>
          </cell>
          <cell r="K355">
            <v>44347</v>
          </cell>
        </row>
        <row r="356">
          <cell r="E356" t="str">
            <v>92</v>
          </cell>
          <cell r="F356">
            <v>44322</v>
          </cell>
          <cell r="J356" t="str">
            <v>92</v>
          </cell>
          <cell r="K356">
            <v>44347</v>
          </cell>
        </row>
        <row r="357">
          <cell r="E357" t="str">
            <v>93</v>
          </cell>
          <cell r="F357">
            <v>44322</v>
          </cell>
          <cell r="J357" t="str">
            <v>93</v>
          </cell>
          <cell r="K357">
            <v>44347</v>
          </cell>
        </row>
        <row r="358">
          <cell r="E358" t="str">
            <v>94</v>
          </cell>
          <cell r="F358">
            <v>44322</v>
          </cell>
          <cell r="J358" t="str">
            <v>94</v>
          </cell>
          <cell r="K358">
            <v>44347</v>
          </cell>
        </row>
        <row r="359">
          <cell r="E359" t="str">
            <v>95</v>
          </cell>
          <cell r="F359">
            <v>44322</v>
          </cell>
          <cell r="J359" t="str">
            <v>95</v>
          </cell>
          <cell r="K359">
            <v>44347</v>
          </cell>
        </row>
        <row r="360">
          <cell r="E360" t="str">
            <v>96</v>
          </cell>
          <cell r="F360">
            <v>44323</v>
          </cell>
          <cell r="J360" t="str">
            <v>96</v>
          </cell>
          <cell r="K360">
            <v>44347</v>
          </cell>
        </row>
        <row r="361">
          <cell r="E361" t="str">
            <v>97</v>
          </cell>
          <cell r="F361">
            <v>44323</v>
          </cell>
          <cell r="J361" t="str">
            <v>97</v>
          </cell>
          <cell r="K361">
            <v>44347</v>
          </cell>
        </row>
        <row r="362">
          <cell r="E362" t="str">
            <v>98</v>
          </cell>
          <cell r="F362">
            <v>44323</v>
          </cell>
          <cell r="J362" t="str">
            <v>98</v>
          </cell>
          <cell r="K362">
            <v>44347</v>
          </cell>
        </row>
        <row r="363">
          <cell r="E363" t="str">
            <v>99</v>
          </cell>
          <cell r="F363">
            <v>44323</v>
          </cell>
          <cell r="J363" t="str">
            <v>99</v>
          </cell>
          <cell r="K363">
            <v>44347</v>
          </cell>
        </row>
        <row r="364">
          <cell r="E364" t="str">
            <v>00</v>
          </cell>
          <cell r="F364">
            <v>44323</v>
          </cell>
          <cell r="J364" t="str">
            <v>00</v>
          </cell>
          <cell r="K364">
            <v>44347</v>
          </cell>
        </row>
        <row r="368">
          <cell r="E368" t="str">
            <v>01</v>
          </cell>
          <cell r="F368">
            <v>44351</v>
          </cell>
          <cell r="J368" t="str">
            <v>01</v>
          </cell>
          <cell r="K368">
            <v>44368</v>
          </cell>
        </row>
        <row r="369">
          <cell r="E369" t="str">
            <v>02</v>
          </cell>
          <cell r="F369">
            <v>44351</v>
          </cell>
          <cell r="J369" t="str">
            <v>02</v>
          </cell>
          <cell r="K369">
            <v>44368</v>
          </cell>
        </row>
        <row r="370">
          <cell r="E370" t="str">
            <v>03</v>
          </cell>
          <cell r="F370">
            <v>44351</v>
          </cell>
          <cell r="J370" t="str">
            <v>03</v>
          </cell>
          <cell r="K370">
            <v>44368</v>
          </cell>
        </row>
        <row r="371">
          <cell r="E371" t="str">
            <v>04</v>
          </cell>
          <cell r="F371">
            <v>44351</v>
          </cell>
          <cell r="J371" t="str">
            <v>04</v>
          </cell>
          <cell r="K371">
            <v>44368</v>
          </cell>
        </row>
        <row r="372">
          <cell r="E372" t="str">
            <v>05</v>
          </cell>
          <cell r="F372">
            <v>44351</v>
          </cell>
          <cell r="J372" t="str">
            <v>05</v>
          </cell>
          <cell r="K372">
            <v>44368</v>
          </cell>
        </row>
        <row r="373">
          <cell r="E373" t="str">
            <v>06</v>
          </cell>
          <cell r="F373">
            <v>44351</v>
          </cell>
          <cell r="J373" t="str">
            <v>06</v>
          </cell>
          <cell r="K373">
            <v>44368</v>
          </cell>
        </row>
        <row r="374">
          <cell r="E374" t="str">
            <v>07</v>
          </cell>
          <cell r="F374">
            <v>44351</v>
          </cell>
          <cell r="J374" t="str">
            <v>07</v>
          </cell>
          <cell r="K374">
            <v>44368</v>
          </cell>
        </row>
        <row r="375">
          <cell r="E375" t="str">
            <v>08</v>
          </cell>
          <cell r="F375">
            <v>44351</v>
          </cell>
          <cell r="J375" t="str">
            <v>08</v>
          </cell>
          <cell r="K375">
            <v>44368</v>
          </cell>
        </row>
        <row r="376">
          <cell r="E376" t="str">
            <v>09</v>
          </cell>
          <cell r="F376">
            <v>44351</v>
          </cell>
          <cell r="J376" t="str">
            <v>09</v>
          </cell>
          <cell r="K376">
            <v>44368</v>
          </cell>
        </row>
        <row r="377">
          <cell r="E377" t="str">
            <v>10</v>
          </cell>
          <cell r="F377">
            <v>44351</v>
          </cell>
          <cell r="J377" t="str">
            <v>10</v>
          </cell>
          <cell r="K377">
            <v>44368</v>
          </cell>
        </row>
        <row r="378">
          <cell r="E378" t="str">
            <v>11</v>
          </cell>
          <cell r="F378">
            <v>44351</v>
          </cell>
          <cell r="J378" t="str">
            <v>11</v>
          </cell>
          <cell r="K378">
            <v>44368</v>
          </cell>
        </row>
        <row r="379">
          <cell r="E379" t="str">
            <v>12</v>
          </cell>
          <cell r="F379">
            <v>44351</v>
          </cell>
          <cell r="J379" t="str">
            <v>12</v>
          </cell>
          <cell r="K379">
            <v>44368</v>
          </cell>
        </row>
        <row r="380">
          <cell r="E380" t="str">
            <v>13</v>
          </cell>
          <cell r="F380">
            <v>44351</v>
          </cell>
          <cell r="J380" t="str">
            <v>13</v>
          </cell>
          <cell r="K380">
            <v>44368</v>
          </cell>
        </row>
        <row r="381">
          <cell r="E381" t="str">
            <v>14</v>
          </cell>
          <cell r="F381">
            <v>44351</v>
          </cell>
          <cell r="J381" t="str">
            <v>14</v>
          </cell>
          <cell r="K381">
            <v>44368</v>
          </cell>
        </row>
        <row r="382">
          <cell r="E382" t="str">
            <v>15</v>
          </cell>
          <cell r="F382">
            <v>44351</v>
          </cell>
          <cell r="J382" t="str">
            <v>15</v>
          </cell>
          <cell r="K382">
            <v>44368</v>
          </cell>
        </row>
        <row r="383">
          <cell r="E383" t="str">
            <v>16</v>
          </cell>
          <cell r="F383">
            <v>44351</v>
          </cell>
          <cell r="J383" t="str">
            <v>16</v>
          </cell>
          <cell r="K383">
            <v>44368</v>
          </cell>
        </row>
        <row r="384">
          <cell r="E384" t="str">
            <v>17</v>
          </cell>
          <cell r="F384">
            <v>44351</v>
          </cell>
          <cell r="J384" t="str">
            <v>17</v>
          </cell>
          <cell r="K384">
            <v>44368</v>
          </cell>
        </row>
        <row r="385">
          <cell r="E385" t="str">
            <v>18</v>
          </cell>
          <cell r="F385">
            <v>44351</v>
          </cell>
          <cell r="J385" t="str">
            <v>18</v>
          </cell>
          <cell r="K385">
            <v>44368</v>
          </cell>
        </row>
        <row r="386">
          <cell r="E386" t="str">
            <v>19</v>
          </cell>
          <cell r="F386">
            <v>44351</v>
          </cell>
          <cell r="J386" t="str">
            <v>19</v>
          </cell>
          <cell r="K386">
            <v>44368</v>
          </cell>
        </row>
        <row r="387">
          <cell r="E387" t="str">
            <v>20</v>
          </cell>
          <cell r="F387">
            <v>44351</v>
          </cell>
          <cell r="J387" t="str">
            <v>20</v>
          </cell>
          <cell r="K387">
            <v>44368</v>
          </cell>
        </row>
        <row r="388">
          <cell r="E388" t="str">
            <v>21</v>
          </cell>
          <cell r="F388">
            <v>44355</v>
          </cell>
          <cell r="J388" t="str">
            <v>21</v>
          </cell>
          <cell r="K388">
            <v>44369</v>
          </cell>
        </row>
        <row r="389">
          <cell r="E389" t="str">
            <v>22</v>
          </cell>
          <cell r="F389">
            <v>44355</v>
          </cell>
          <cell r="J389" t="str">
            <v>22</v>
          </cell>
          <cell r="K389">
            <v>44369</v>
          </cell>
        </row>
        <row r="390">
          <cell r="E390" t="str">
            <v>23</v>
          </cell>
          <cell r="F390">
            <v>44355</v>
          </cell>
          <cell r="J390" t="str">
            <v>23</v>
          </cell>
          <cell r="K390">
            <v>44369</v>
          </cell>
        </row>
        <row r="391">
          <cell r="E391" t="str">
            <v>24</v>
          </cell>
          <cell r="F391">
            <v>44355</v>
          </cell>
          <cell r="J391" t="str">
            <v>24</v>
          </cell>
          <cell r="K391">
            <v>44369</v>
          </cell>
        </row>
        <row r="392">
          <cell r="E392" t="str">
            <v>25</v>
          </cell>
          <cell r="F392">
            <v>44355</v>
          </cell>
          <cell r="J392" t="str">
            <v>25</v>
          </cell>
          <cell r="K392">
            <v>44369</v>
          </cell>
        </row>
        <row r="393">
          <cell r="E393" t="str">
            <v>26</v>
          </cell>
          <cell r="F393">
            <v>44355</v>
          </cell>
          <cell r="J393" t="str">
            <v>26</v>
          </cell>
          <cell r="K393">
            <v>44369</v>
          </cell>
        </row>
        <row r="394">
          <cell r="E394" t="str">
            <v>27</v>
          </cell>
          <cell r="F394">
            <v>44355</v>
          </cell>
          <cell r="J394" t="str">
            <v>27</v>
          </cell>
          <cell r="K394">
            <v>44369</v>
          </cell>
        </row>
        <row r="395">
          <cell r="E395" t="str">
            <v>28</v>
          </cell>
          <cell r="F395">
            <v>44355</v>
          </cell>
          <cell r="J395" t="str">
            <v>28</v>
          </cell>
          <cell r="K395">
            <v>44369</v>
          </cell>
        </row>
        <row r="396">
          <cell r="E396" t="str">
            <v>29</v>
          </cell>
          <cell r="F396">
            <v>44355</v>
          </cell>
          <cell r="J396" t="str">
            <v>29</v>
          </cell>
          <cell r="K396">
            <v>44369</v>
          </cell>
        </row>
        <row r="397">
          <cell r="E397" t="str">
            <v>30</v>
          </cell>
          <cell r="F397">
            <v>44355</v>
          </cell>
          <cell r="J397" t="str">
            <v>30</v>
          </cell>
          <cell r="K397">
            <v>44369</v>
          </cell>
        </row>
        <row r="398">
          <cell r="E398" t="str">
            <v>31</v>
          </cell>
          <cell r="F398">
            <v>44355</v>
          </cell>
          <cell r="J398" t="str">
            <v>31</v>
          </cell>
          <cell r="K398">
            <v>44369</v>
          </cell>
        </row>
        <row r="399">
          <cell r="E399" t="str">
            <v>32</v>
          </cell>
          <cell r="F399">
            <v>44355</v>
          </cell>
          <cell r="J399" t="str">
            <v>32</v>
          </cell>
          <cell r="K399">
            <v>44369</v>
          </cell>
        </row>
        <row r="400">
          <cell r="E400" t="str">
            <v>33</v>
          </cell>
          <cell r="F400">
            <v>44355</v>
          </cell>
          <cell r="J400" t="str">
            <v>33</v>
          </cell>
          <cell r="K400">
            <v>44369</v>
          </cell>
        </row>
        <row r="401">
          <cell r="E401" t="str">
            <v>34</v>
          </cell>
          <cell r="F401">
            <v>44355</v>
          </cell>
          <cell r="J401" t="str">
            <v>34</v>
          </cell>
          <cell r="K401">
            <v>44369</v>
          </cell>
        </row>
        <row r="402">
          <cell r="E402" t="str">
            <v>35</v>
          </cell>
          <cell r="F402">
            <v>44355</v>
          </cell>
          <cell r="J402" t="str">
            <v>35</v>
          </cell>
          <cell r="K402">
            <v>44369</v>
          </cell>
        </row>
        <row r="403">
          <cell r="E403" t="str">
            <v>36</v>
          </cell>
          <cell r="F403">
            <v>44355</v>
          </cell>
          <cell r="J403" t="str">
            <v>36</v>
          </cell>
          <cell r="K403">
            <v>44369</v>
          </cell>
        </row>
        <row r="404">
          <cell r="E404" t="str">
            <v>37</v>
          </cell>
          <cell r="F404">
            <v>44355</v>
          </cell>
          <cell r="J404" t="str">
            <v>37</v>
          </cell>
          <cell r="K404">
            <v>44369</v>
          </cell>
        </row>
        <row r="405">
          <cell r="E405" t="str">
            <v>38</v>
          </cell>
          <cell r="F405">
            <v>44355</v>
          </cell>
          <cell r="J405" t="str">
            <v>38</v>
          </cell>
          <cell r="K405">
            <v>44369</v>
          </cell>
        </row>
        <row r="406">
          <cell r="E406" t="str">
            <v>39</v>
          </cell>
          <cell r="F406">
            <v>44355</v>
          </cell>
          <cell r="J406" t="str">
            <v>39</v>
          </cell>
          <cell r="K406">
            <v>44369</v>
          </cell>
        </row>
        <row r="407">
          <cell r="E407" t="str">
            <v>40</v>
          </cell>
          <cell r="F407">
            <v>44355</v>
          </cell>
          <cell r="J407" t="str">
            <v>40</v>
          </cell>
          <cell r="K407">
            <v>44369</v>
          </cell>
        </row>
        <row r="408">
          <cell r="E408" t="str">
            <v>41</v>
          </cell>
          <cell r="F408">
            <v>44356</v>
          </cell>
          <cell r="J408" t="str">
            <v>41</v>
          </cell>
          <cell r="K408">
            <v>44370</v>
          </cell>
        </row>
        <row r="409">
          <cell r="E409" t="str">
            <v>42</v>
          </cell>
          <cell r="F409">
            <v>44356</v>
          </cell>
          <cell r="J409" t="str">
            <v>42</v>
          </cell>
          <cell r="K409">
            <v>44370</v>
          </cell>
        </row>
        <row r="410">
          <cell r="E410" t="str">
            <v>43</v>
          </cell>
          <cell r="F410">
            <v>44356</v>
          </cell>
          <cell r="J410" t="str">
            <v>43</v>
          </cell>
          <cell r="K410">
            <v>44370</v>
          </cell>
        </row>
        <row r="411">
          <cell r="E411" t="str">
            <v>44</v>
          </cell>
          <cell r="F411">
            <v>44356</v>
          </cell>
          <cell r="J411" t="str">
            <v>44</v>
          </cell>
          <cell r="K411">
            <v>44370</v>
          </cell>
        </row>
        <row r="412">
          <cell r="E412" t="str">
            <v>45</v>
          </cell>
          <cell r="F412">
            <v>44356</v>
          </cell>
          <cell r="J412" t="str">
            <v>45</v>
          </cell>
          <cell r="K412">
            <v>44370</v>
          </cell>
        </row>
        <row r="413">
          <cell r="E413" t="str">
            <v>46</v>
          </cell>
          <cell r="F413">
            <v>44356</v>
          </cell>
          <cell r="J413" t="str">
            <v>46</v>
          </cell>
          <cell r="K413">
            <v>44370</v>
          </cell>
        </row>
        <row r="414">
          <cell r="E414" t="str">
            <v>47</v>
          </cell>
          <cell r="F414">
            <v>44356</v>
          </cell>
          <cell r="J414" t="str">
            <v>47</v>
          </cell>
          <cell r="K414">
            <v>44370</v>
          </cell>
        </row>
        <row r="415">
          <cell r="E415" t="str">
            <v>48</v>
          </cell>
          <cell r="F415">
            <v>44356</v>
          </cell>
          <cell r="J415" t="str">
            <v>48</v>
          </cell>
          <cell r="K415">
            <v>44370</v>
          </cell>
        </row>
        <row r="416">
          <cell r="E416" t="str">
            <v>49</v>
          </cell>
          <cell r="F416">
            <v>44356</v>
          </cell>
          <cell r="J416" t="str">
            <v>49</v>
          </cell>
          <cell r="K416">
            <v>44370</v>
          </cell>
        </row>
        <row r="417">
          <cell r="E417" t="str">
            <v>50</v>
          </cell>
          <cell r="F417">
            <v>44356</v>
          </cell>
          <cell r="J417" t="str">
            <v>50</v>
          </cell>
          <cell r="K417">
            <v>44370</v>
          </cell>
        </row>
        <row r="418">
          <cell r="E418" t="str">
            <v>51</v>
          </cell>
          <cell r="F418">
            <v>44356</v>
          </cell>
          <cell r="J418" t="str">
            <v>51</v>
          </cell>
          <cell r="K418">
            <v>44370</v>
          </cell>
        </row>
        <row r="419">
          <cell r="E419" t="str">
            <v>52</v>
          </cell>
          <cell r="F419">
            <v>44356</v>
          </cell>
          <cell r="J419" t="str">
            <v>52</v>
          </cell>
          <cell r="K419">
            <v>44370</v>
          </cell>
        </row>
        <row r="420">
          <cell r="E420" t="str">
            <v>53</v>
          </cell>
          <cell r="F420">
            <v>44356</v>
          </cell>
          <cell r="J420" t="str">
            <v>53</v>
          </cell>
          <cell r="K420">
            <v>44370</v>
          </cell>
        </row>
        <row r="421">
          <cell r="E421" t="str">
            <v>54</v>
          </cell>
          <cell r="F421">
            <v>44356</v>
          </cell>
          <cell r="J421" t="str">
            <v>54</v>
          </cell>
          <cell r="K421">
            <v>44370</v>
          </cell>
        </row>
        <row r="422">
          <cell r="E422" t="str">
            <v>55</v>
          </cell>
          <cell r="F422">
            <v>44356</v>
          </cell>
          <cell r="J422" t="str">
            <v>55</v>
          </cell>
          <cell r="K422">
            <v>44370</v>
          </cell>
        </row>
        <row r="423">
          <cell r="E423" t="str">
            <v>56</v>
          </cell>
          <cell r="F423">
            <v>44356</v>
          </cell>
          <cell r="J423" t="str">
            <v>56</v>
          </cell>
          <cell r="K423">
            <v>44370</v>
          </cell>
        </row>
        <row r="424">
          <cell r="E424" t="str">
            <v>57</v>
          </cell>
          <cell r="F424">
            <v>44356</v>
          </cell>
          <cell r="J424" t="str">
            <v>57</v>
          </cell>
          <cell r="K424">
            <v>44370</v>
          </cell>
        </row>
        <row r="425">
          <cell r="E425" t="str">
            <v>58</v>
          </cell>
          <cell r="F425">
            <v>44356</v>
          </cell>
          <cell r="J425" t="str">
            <v>58</v>
          </cell>
          <cell r="K425">
            <v>44370</v>
          </cell>
        </row>
        <row r="426">
          <cell r="E426" t="str">
            <v>59</v>
          </cell>
          <cell r="F426">
            <v>44356</v>
          </cell>
          <cell r="J426" t="str">
            <v>59</v>
          </cell>
          <cell r="K426">
            <v>44370</v>
          </cell>
        </row>
        <row r="427">
          <cell r="E427" t="str">
            <v>60</v>
          </cell>
          <cell r="F427">
            <v>44356</v>
          </cell>
          <cell r="J427" t="str">
            <v>60</v>
          </cell>
          <cell r="K427">
            <v>44370</v>
          </cell>
        </row>
        <row r="428">
          <cell r="E428" t="str">
            <v>61</v>
          </cell>
          <cell r="F428">
            <v>44357</v>
          </cell>
          <cell r="J428" t="str">
            <v>61</v>
          </cell>
          <cell r="K428">
            <v>44371</v>
          </cell>
        </row>
        <row r="429">
          <cell r="E429" t="str">
            <v>62</v>
          </cell>
          <cell r="F429">
            <v>44357</v>
          </cell>
          <cell r="J429" t="str">
            <v>62</v>
          </cell>
          <cell r="K429">
            <v>44371</v>
          </cell>
        </row>
        <row r="430">
          <cell r="E430" t="str">
            <v>63</v>
          </cell>
          <cell r="F430">
            <v>44357</v>
          </cell>
          <cell r="J430" t="str">
            <v>63</v>
          </cell>
          <cell r="K430">
            <v>44371</v>
          </cell>
        </row>
        <row r="431">
          <cell r="E431" t="str">
            <v>64</v>
          </cell>
          <cell r="F431">
            <v>44357</v>
          </cell>
          <cell r="J431" t="str">
            <v>64</v>
          </cell>
          <cell r="K431">
            <v>44371</v>
          </cell>
        </row>
        <row r="432">
          <cell r="E432" t="str">
            <v>65</v>
          </cell>
          <cell r="F432">
            <v>44357</v>
          </cell>
          <cell r="J432" t="str">
            <v>65</v>
          </cell>
          <cell r="K432">
            <v>44371</v>
          </cell>
        </row>
        <row r="433">
          <cell r="E433" t="str">
            <v>66</v>
          </cell>
          <cell r="F433">
            <v>44357</v>
          </cell>
          <cell r="J433" t="str">
            <v>66</v>
          </cell>
          <cell r="K433">
            <v>44371</v>
          </cell>
        </row>
        <row r="434">
          <cell r="E434" t="str">
            <v>67</v>
          </cell>
          <cell r="F434">
            <v>44357</v>
          </cell>
          <cell r="J434" t="str">
            <v>67</v>
          </cell>
          <cell r="K434">
            <v>44371</v>
          </cell>
        </row>
        <row r="435">
          <cell r="E435" t="str">
            <v>68</v>
          </cell>
          <cell r="F435">
            <v>44357</v>
          </cell>
          <cell r="J435" t="str">
            <v>68</v>
          </cell>
          <cell r="K435">
            <v>44371</v>
          </cell>
        </row>
        <row r="436">
          <cell r="E436" t="str">
            <v>69</v>
          </cell>
          <cell r="F436">
            <v>44357</v>
          </cell>
          <cell r="J436" t="str">
            <v>69</v>
          </cell>
          <cell r="K436">
            <v>44371</v>
          </cell>
        </row>
        <row r="437">
          <cell r="E437" t="str">
            <v>70</v>
          </cell>
          <cell r="F437">
            <v>44357</v>
          </cell>
          <cell r="J437" t="str">
            <v>70</v>
          </cell>
          <cell r="K437">
            <v>44371</v>
          </cell>
        </row>
        <row r="438">
          <cell r="E438" t="str">
            <v>71</v>
          </cell>
          <cell r="F438">
            <v>44357</v>
          </cell>
          <cell r="J438" t="str">
            <v>71</v>
          </cell>
          <cell r="K438">
            <v>44371</v>
          </cell>
        </row>
        <row r="439">
          <cell r="E439" t="str">
            <v>72</v>
          </cell>
          <cell r="F439">
            <v>44357</v>
          </cell>
          <cell r="J439" t="str">
            <v>72</v>
          </cell>
          <cell r="K439">
            <v>44371</v>
          </cell>
        </row>
        <row r="440">
          <cell r="E440" t="str">
            <v>73</v>
          </cell>
          <cell r="F440">
            <v>44357</v>
          </cell>
          <cell r="J440" t="str">
            <v>73</v>
          </cell>
          <cell r="K440">
            <v>44371</v>
          </cell>
        </row>
        <row r="441">
          <cell r="E441" t="str">
            <v>74</v>
          </cell>
          <cell r="F441">
            <v>44357</v>
          </cell>
          <cell r="J441" t="str">
            <v>74</v>
          </cell>
          <cell r="K441">
            <v>44371</v>
          </cell>
        </row>
        <row r="442">
          <cell r="E442" t="str">
            <v>75</v>
          </cell>
          <cell r="F442">
            <v>44357</v>
          </cell>
          <cell r="J442" t="str">
            <v>75</v>
          </cell>
          <cell r="K442">
            <v>44371</v>
          </cell>
        </row>
        <row r="443">
          <cell r="E443" t="str">
            <v>76</v>
          </cell>
          <cell r="F443">
            <v>44357</v>
          </cell>
          <cell r="J443" t="str">
            <v>76</v>
          </cell>
          <cell r="K443">
            <v>44371</v>
          </cell>
        </row>
        <row r="444">
          <cell r="E444" t="str">
            <v>77</v>
          </cell>
          <cell r="F444">
            <v>44357</v>
          </cell>
          <cell r="J444" t="str">
            <v>77</v>
          </cell>
          <cell r="K444">
            <v>44371</v>
          </cell>
        </row>
        <row r="445">
          <cell r="E445" t="str">
            <v>78</v>
          </cell>
          <cell r="F445">
            <v>44357</v>
          </cell>
          <cell r="J445" t="str">
            <v>78</v>
          </cell>
          <cell r="K445">
            <v>44371</v>
          </cell>
        </row>
        <row r="446">
          <cell r="E446" t="str">
            <v>79</v>
          </cell>
          <cell r="F446">
            <v>44357</v>
          </cell>
          <cell r="J446" t="str">
            <v>79</v>
          </cell>
          <cell r="K446">
            <v>44371</v>
          </cell>
        </row>
        <row r="447">
          <cell r="E447" t="str">
            <v>80</v>
          </cell>
          <cell r="F447">
            <v>44357</v>
          </cell>
          <cell r="J447" t="str">
            <v>80</v>
          </cell>
          <cell r="K447">
            <v>44371</v>
          </cell>
        </row>
        <row r="448">
          <cell r="E448" t="str">
            <v>81</v>
          </cell>
          <cell r="F448">
            <v>44358</v>
          </cell>
          <cell r="J448" t="str">
            <v>81</v>
          </cell>
          <cell r="K448">
            <v>44372</v>
          </cell>
        </row>
        <row r="449">
          <cell r="E449" t="str">
            <v>82</v>
          </cell>
          <cell r="F449">
            <v>44358</v>
          </cell>
          <cell r="J449" t="str">
            <v>82</v>
          </cell>
          <cell r="K449">
            <v>44372</v>
          </cell>
        </row>
        <row r="450">
          <cell r="E450" t="str">
            <v>83</v>
          </cell>
          <cell r="F450">
            <v>44358</v>
          </cell>
          <cell r="J450" t="str">
            <v>83</v>
          </cell>
          <cell r="K450">
            <v>44372</v>
          </cell>
        </row>
        <row r="451">
          <cell r="E451" t="str">
            <v>84</v>
          </cell>
          <cell r="F451">
            <v>44358</v>
          </cell>
          <cell r="J451" t="str">
            <v>84</v>
          </cell>
          <cell r="K451">
            <v>44372</v>
          </cell>
        </row>
        <row r="452">
          <cell r="E452" t="str">
            <v>85</v>
          </cell>
          <cell r="F452">
            <v>44358</v>
          </cell>
          <cell r="J452" t="str">
            <v>85</v>
          </cell>
          <cell r="K452">
            <v>44372</v>
          </cell>
        </row>
        <row r="453">
          <cell r="E453" t="str">
            <v>86</v>
          </cell>
          <cell r="F453">
            <v>44358</v>
          </cell>
          <cell r="J453" t="str">
            <v>86</v>
          </cell>
          <cell r="K453">
            <v>44372</v>
          </cell>
        </row>
        <row r="454">
          <cell r="E454" t="str">
            <v>87</v>
          </cell>
          <cell r="F454">
            <v>44358</v>
          </cell>
          <cell r="J454" t="str">
            <v>87</v>
          </cell>
          <cell r="K454">
            <v>44372</v>
          </cell>
        </row>
        <row r="455">
          <cell r="E455" t="str">
            <v>88</v>
          </cell>
          <cell r="F455">
            <v>44358</v>
          </cell>
          <cell r="J455" t="str">
            <v>88</v>
          </cell>
          <cell r="K455">
            <v>44372</v>
          </cell>
        </row>
        <row r="456">
          <cell r="E456" t="str">
            <v>89</v>
          </cell>
          <cell r="F456">
            <v>44358</v>
          </cell>
          <cell r="J456" t="str">
            <v>89</v>
          </cell>
          <cell r="K456">
            <v>44372</v>
          </cell>
        </row>
        <row r="457">
          <cell r="E457" t="str">
            <v>90</v>
          </cell>
          <cell r="F457">
            <v>44358</v>
          </cell>
          <cell r="J457" t="str">
            <v>90</v>
          </cell>
          <cell r="K457">
            <v>44372</v>
          </cell>
        </row>
        <row r="458">
          <cell r="E458" t="str">
            <v>91</v>
          </cell>
          <cell r="F458">
            <v>44358</v>
          </cell>
          <cell r="J458" t="str">
            <v>91</v>
          </cell>
          <cell r="K458">
            <v>44372</v>
          </cell>
        </row>
        <row r="459">
          <cell r="E459" t="str">
            <v>92</v>
          </cell>
          <cell r="F459">
            <v>44358</v>
          </cell>
          <cell r="J459" t="str">
            <v>92</v>
          </cell>
          <cell r="K459">
            <v>44372</v>
          </cell>
        </row>
        <row r="460">
          <cell r="E460" t="str">
            <v>93</v>
          </cell>
          <cell r="F460">
            <v>44358</v>
          </cell>
          <cell r="J460" t="str">
            <v>93</v>
          </cell>
          <cell r="K460">
            <v>44372</v>
          </cell>
        </row>
        <row r="461">
          <cell r="E461" t="str">
            <v>94</v>
          </cell>
          <cell r="F461">
            <v>44358</v>
          </cell>
          <cell r="J461" t="str">
            <v>94</v>
          </cell>
          <cell r="K461">
            <v>44372</v>
          </cell>
        </row>
        <row r="462">
          <cell r="E462" t="str">
            <v>95</v>
          </cell>
          <cell r="F462">
            <v>44358</v>
          </cell>
          <cell r="J462" t="str">
            <v>95</v>
          </cell>
          <cell r="K462">
            <v>44372</v>
          </cell>
        </row>
        <row r="463">
          <cell r="E463" t="str">
            <v>96</v>
          </cell>
          <cell r="F463">
            <v>44358</v>
          </cell>
          <cell r="J463" t="str">
            <v>96</v>
          </cell>
          <cell r="K463">
            <v>44372</v>
          </cell>
        </row>
        <row r="464">
          <cell r="E464" t="str">
            <v>97</v>
          </cell>
          <cell r="F464">
            <v>44358</v>
          </cell>
          <cell r="J464" t="str">
            <v>97</v>
          </cell>
          <cell r="K464">
            <v>44372</v>
          </cell>
        </row>
        <row r="465">
          <cell r="E465" t="str">
            <v>98</v>
          </cell>
          <cell r="F465">
            <v>44358</v>
          </cell>
          <cell r="J465" t="str">
            <v>98</v>
          </cell>
          <cell r="K465">
            <v>44372</v>
          </cell>
        </row>
        <row r="466">
          <cell r="E466" t="str">
            <v>99</v>
          </cell>
          <cell r="F466">
            <v>44358</v>
          </cell>
          <cell r="J466" t="str">
            <v>99</v>
          </cell>
          <cell r="K466">
            <v>44372</v>
          </cell>
        </row>
        <row r="467">
          <cell r="E467" t="str">
            <v>00</v>
          </cell>
          <cell r="F467">
            <v>44358</v>
          </cell>
          <cell r="J467" t="str">
            <v>00</v>
          </cell>
          <cell r="K467">
            <v>44372</v>
          </cell>
        </row>
      </sheetData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"/>
      <sheetName val="Inicio"/>
      <sheetName val="Indicadores"/>
      <sheetName val="PUC_Comerciantes_Gral."/>
      <sheetName val="BP_Año_2"/>
      <sheetName val="BP_Año_1"/>
      <sheetName val="BCE_GRAL"/>
      <sheetName val="PYG"/>
      <sheetName val="Variaciones"/>
      <sheetName val="Capital_Trabajo"/>
      <sheetName val="Flujo_Efectivo"/>
      <sheetName val="Cambios_Patrimonio"/>
      <sheetName val="Conciliacion_Patrimonio"/>
      <sheetName val="Notas_Estados_Financieros"/>
      <sheetName val="Certificacion"/>
      <sheetName val="Inf_ContableFinanciero"/>
      <sheetName val="PUC_NIIF"/>
      <sheetName val="BP_Diciembre"/>
      <sheetName val="Notas"/>
      <sheetName val="Presupuesto_Base"/>
      <sheetName val="PPTO_Proyect"/>
      <sheetName val="Parámetros"/>
      <sheetName val="Hoja_Indicadores"/>
      <sheetName val="KPI"/>
      <sheetName val="CMI"/>
      <sheetName val="Tendencias"/>
      <sheetName val="Ind_Gestion"/>
      <sheetName val="Indices Financieros"/>
      <sheetName val="IndicesDinámicos"/>
      <sheetName val="Indices de Liquidez"/>
      <sheetName val="Capital de Trabajo"/>
      <sheetName val="Razón Corriente"/>
      <sheetName val="Prueba Acida"/>
      <sheetName val="Rotación de Cuentas x Cobrar"/>
      <sheetName val="Rotación de Activo Total"/>
      <sheetName val="Rotación de Activos Fijos"/>
      <sheetName val="Rotación de Inventarios"/>
      <sheetName val="Edad de la Cartera"/>
      <sheetName val="Edad de los Inventarios"/>
      <sheetName val="Rotación Cuentas por Pagar"/>
      <sheetName val="Edad Cuentas por Pagar"/>
      <sheetName val="Indices de Endeudamiento"/>
      <sheetName val="Endeudamiento"/>
      <sheetName val="Propiedad de los Socios"/>
      <sheetName val="Relación Deuda a Patrimonio"/>
      <sheetName val="Rel. Deuda Largo Pzo a Patrimon"/>
      <sheetName val="Indices de Rentabilidad"/>
      <sheetName val="Indice Natural de Utilidad"/>
      <sheetName val="Indice Utilidad de Operación"/>
      <sheetName val="Indice Utilidad por Accion"/>
      <sheetName val="Rendimiento del Activo Total"/>
      <sheetName val="Rendimiento del Activo Fijo"/>
      <sheetName val="Rentabilidad del Patrimonio"/>
      <sheetName val="Rentabilidad Capital de Trabajo"/>
      <sheetName val="Fórmula de Dupont"/>
      <sheetName val="Dividendos por Acción"/>
      <sheetName val="Indices de Cobertura"/>
      <sheetName val="Cobertura de Intereses"/>
      <sheetName val="Cubrimiento Financiero"/>
      <sheetName val="Posición Defensiva"/>
      <sheetName val="Ana. Cuentas"/>
      <sheetName val="Analisis Gerencial"/>
      <sheetName val="Resumen General"/>
      <sheetName val="Resumen General Mes"/>
      <sheetName val="Plan de Cuentas (Colombia)"/>
      <sheetName val="Balance General AH"/>
      <sheetName val="Balance General AV"/>
      <sheetName val="Pérdidas y Ganancias AH"/>
      <sheetName val="Pérdidas y Ganancias AV"/>
      <sheetName val="PyG Mes Acumulado AH"/>
      <sheetName val="PyG Mes Acumulado AV"/>
      <sheetName val="Balance General Anual"/>
      <sheetName val="PyG Anual"/>
      <sheetName val="Estado de Cambio SF"/>
      <sheetName val="Flujo de Efectivos"/>
      <sheetName val="Estado de Cambio PT"/>
    </sheetNames>
    <sheetDataSet>
      <sheetData sheetId="0">
        <row r="12">
          <cell r="D12" t="str">
            <v xml:space="preserve">L_ Indices_ de_ Liquidez </v>
          </cell>
        </row>
        <row r="13">
          <cell r="D13" t="str">
            <v>E_Indices_de_Endeudamiento</v>
          </cell>
        </row>
        <row r="14">
          <cell r="D14" t="str">
            <v>R_Indices_de_Rentabilidad</v>
          </cell>
        </row>
        <row r="15">
          <cell r="D15" t="str">
            <v>C_Indices_de_Cobertura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rtsDataSheet"/>
      <sheetName val="Datos"/>
      <sheetName val="DASHBOARD"/>
      <sheetName val="Calc"/>
      <sheetName val="Estado de Resultados"/>
    </sheetNames>
    <sheetDataSet>
      <sheetData sheetId="0"/>
      <sheetData sheetId="1">
        <row r="36">
          <cell r="C36" t="str">
            <v>ENERO</v>
          </cell>
        </row>
        <row r="37">
          <cell r="C37" t="str">
            <v>FEBRERO</v>
          </cell>
        </row>
        <row r="38">
          <cell r="C38" t="str">
            <v>MARZO</v>
          </cell>
        </row>
        <row r="39">
          <cell r="C39" t="str">
            <v>ABRIL</v>
          </cell>
        </row>
        <row r="40">
          <cell r="C40" t="str">
            <v>MAYO</v>
          </cell>
        </row>
        <row r="41">
          <cell r="C41" t="str">
            <v>JUNIO</v>
          </cell>
        </row>
        <row r="42">
          <cell r="C42" t="str">
            <v>JULIO</v>
          </cell>
        </row>
        <row r="43">
          <cell r="C43" t="str">
            <v>AGOSTO</v>
          </cell>
        </row>
        <row r="44">
          <cell r="C44" t="str">
            <v>SEPTIEMBRE</v>
          </cell>
        </row>
        <row r="45">
          <cell r="C45" t="str">
            <v>OCTUBRE</v>
          </cell>
        </row>
        <row r="46">
          <cell r="C46" t="str">
            <v>NOVIEMBRE</v>
          </cell>
        </row>
        <row r="47">
          <cell r="C47" t="str">
            <v>DICIEMBRE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4">
    <pageSetUpPr fitToPage="1"/>
  </sheetPr>
  <dimension ref="A1:FY70"/>
  <sheetViews>
    <sheetView showGridLines="0" tabSelected="1" view="pageBreakPreview" topLeftCell="F1" zoomScale="70" zoomScaleNormal="70" zoomScaleSheetLayoutView="70" workbookViewId="0">
      <selection activeCell="AK70" sqref="AK70:AZ70"/>
    </sheetView>
  </sheetViews>
  <sheetFormatPr baseColWidth="10" defaultColWidth="1.7109375" defaultRowHeight="12" customHeight="1" x14ac:dyDescent="0.25"/>
  <cols>
    <col min="1" max="1" width="4.7109375" style="146" customWidth="1"/>
    <col min="2" max="2" width="1.7109375" style="1" customWidth="1"/>
    <col min="3" max="3" width="5.140625" style="146" customWidth="1"/>
    <col min="4" max="4" width="3.85546875" style="146" customWidth="1"/>
    <col min="5" max="5" width="7.42578125" style="146" customWidth="1"/>
    <col min="6" max="10" width="3.85546875" style="146" customWidth="1"/>
    <col min="11" max="11" width="6.140625" style="146" customWidth="1"/>
    <col min="12" max="17" width="3.85546875" style="146" customWidth="1"/>
    <col min="18" max="18" width="7" style="146" customWidth="1"/>
    <col min="19" max="19" width="2.28515625" style="146" customWidth="1"/>
    <col min="20" max="20" width="1.7109375" style="146" customWidth="1"/>
    <col min="21" max="21" width="7.28515625" style="146" customWidth="1"/>
    <col min="22" max="22" width="4.85546875" style="146" customWidth="1"/>
    <col min="23" max="23" width="5.28515625" style="147" customWidth="1"/>
    <col min="24" max="24" width="9.28515625" style="147" customWidth="1"/>
    <col min="25" max="25" width="17.28515625" style="3" customWidth="1"/>
    <col min="26" max="26" width="4.7109375" style="147" hidden="1" customWidth="1"/>
    <col min="27" max="27" width="1.7109375" style="147" hidden="1" customWidth="1"/>
    <col min="28" max="28" width="7.140625" style="147" customWidth="1"/>
    <col min="29" max="29" width="7.140625" style="146" customWidth="1"/>
    <col min="30" max="30" width="3" style="146" customWidth="1"/>
    <col min="31" max="38" width="1.7109375" style="146" customWidth="1"/>
    <col min="39" max="39" width="5.28515625" style="146" customWidth="1"/>
    <col min="40" max="40" width="3.7109375" style="146" customWidth="1"/>
    <col min="41" max="41" width="4.85546875" style="146" customWidth="1"/>
    <col min="42" max="42" width="10" style="146" customWidth="1"/>
    <col min="43" max="43" width="5.85546875" style="146" customWidth="1"/>
    <col min="44" max="44" width="4.42578125" style="146" customWidth="1"/>
    <col min="45" max="45" width="4.42578125" style="146" hidden="1" customWidth="1"/>
    <col min="46" max="46" width="4.42578125" style="146" customWidth="1"/>
    <col min="47" max="47" width="3.28515625" style="146" customWidth="1"/>
    <col min="48" max="48" width="9" style="146" customWidth="1"/>
    <col min="49" max="49" width="4.7109375" style="146" customWidth="1"/>
    <col min="50" max="50" width="5.28515625" style="4" customWidth="1"/>
    <col min="51" max="51" width="5.85546875" style="4" customWidth="1"/>
    <col min="52" max="52" width="8.28515625" style="4" customWidth="1"/>
    <col min="53" max="53" width="3.85546875" style="146" customWidth="1"/>
    <col min="54" max="116" width="1.7109375" style="146" customWidth="1"/>
    <col min="117" max="16384" width="1.7109375" style="146"/>
  </cols>
  <sheetData>
    <row r="1" spans="1:181" ht="13.5" customHeight="1" x14ac:dyDescent="0.25">
      <c r="B1" s="2"/>
    </row>
    <row r="2" spans="1:181" ht="24" customHeight="1" thickBot="1" x14ac:dyDescent="0.3"/>
    <row r="3" spans="1:181" s="23" customFormat="1" ht="14.25" customHeight="1" x14ac:dyDescent="0.25">
      <c r="B3" s="119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120"/>
      <c r="Q3" s="87"/>
      <c r="R3" s="87"/>
      <c r="S3" s="87"/>
      <c r="T3" s="87"/>
      <c r="U3" s="87"/>
      <c r="V3" s="87"/>
      <c r="W3" s="87"/>
      <c r="X3" s="87"/>
      <c r="Y3" s="87"/>
      <c r="Z3" s="87"/>
      <c r="AA3" s="87"/>
      <c r="AB3" s="87"/>
      <c r="AC3" s="87"/>
      <c r="AD3" s="87"/>
      <c r="AE3" s="87"/>
      <c r="AF3" s="87"/>
      <c r="AG3" s="87"/>
      <c r="AH3" s="87"/>
      <c r="AI3" s="87"/>
      <c r="AJ3" s="87"/>
      <c r="AK3" s="87"/>
      <c r="AL3" s="87"/>
      <c r="AM3" s="87"/>
      <c r="AN3" s="87"/>
      <c r="AO3" s="87"/>
      <c r="AP3" s="87"/>
      <c r="AQ3" s="303" t="s">
        <v>5</v>
      </c>
      <c r="AR3" s="304"/>
      <c r="AS3" s="304"/>
      <c r="AT3" s="305"/>
      <c r="AU3" s="309">
        <v>110</v>
      </c>
      <c r="AV3" s="310"/>
      <c r="AW3" s="310"/>
      <c r="AX3" s="310"/>
      <c r="AY3" s="310"/>
      <c r="AZ3" s="311"/>
    </row>
    <row r="4" spans="1:181" s="124" customFormat="1" ht="64.5" customHeight="1" thickBot="1" x14ac:dyDescent="0.3">
      <c r="A4" s="23"/>
      <c r="B4" s="121"/>
      <c r="C4" s="314"/>
      <c r="D4" s="314"/>
      <c r="E4" s="314"/>
      <c r="F4" s="314"/>
      <c r="G4" s="314"/>
      <c r="H4" s="314"/>
      <c r="I4" s="314"/>
      <c r="J4" s="314"/>
      <c r="K4" s="314"/>
      <c r="L4" s="314"/>
      <c r="M4" s="314"/>
      <c r="N4" s="314"/>
      <c r="O4" s="122"/>
      <c r="P4" s="123"/>
      <c r="Q4" s="315" t="s">
        <v>108</v>
      </c>
      <c r="R4" s="315"/>
      <c r="S4" s="315"/>
      <c r="T4" s="315"/>
      <c r="U4" s="315"/>
      <c r="V4" s="315"/>
      <c r="W4" s="315"/>
      <c r="X4" s="315"/>
      <c r="Y4" s="315"/>
      <c r="Z4" s="315"/>
      <c r="AA4" s="315"/>
      <c r="AB4" s="315"/>
      <c r="AC4" s="315"/>
      <c r="AD4" s="315"/>
      <c r="AE4" s="315"/>
      <c r="AF4" s="315"/>
      <c r="AG4" s="315"/>
      <c r="AH4" s="315"/>
      <c r="AI4" s="315"/>
      <c r="AJ4" s="315"/>
      <c r="AK4" s="315"/>
      <c r="AL4" s="315"/>
      <c r="AM4" s="315"/>
      <c r="AN4" s="315"/>
      <c r="AO4" s="315"/>
      <c r="AP4" s="315"/>
      <c r="AQ4" s="306"/>
      <c r="AR4" s="307"/>
      <c r="AS4" s="307"/>
      <c r="AT4" s="308"/>
      <c r="AU4" s="312"/>
      <c r="AV4" s="312"/>
      <c r="AW4" s="312"/>
      <c r="AX4" s="312"/>
      <c r="AY4" s="312"/>
      <c r="AZ4" s="313"/>
      <c r="BA4" s="23"/>
      <c r="BB4" s="23"/>
      <c r="BC4" s="23"/>
      <c r="BD4" s="23"/>
      <c r="BE4" s="23"/>
      <c r="BF4" s="23"/>
      <c r="BG4" s="23"/>
      <c r="BH4" s="23"/>
      <c r="BI4" s="23"/>
      <c r="BJ4" s="23"/>
      <c r="BK4" s="23"/>
      <c r="BL4" s="23"/>
      <c r="BM4" s="23"/>
      <c r="BN4" s="23"/>
      <c r="BO4" s="23"/>
      <c r="BP4" s="23"/>
      <c r="BQ4" s="23"/>
      <c r="BR4" s="23"/>
      <c r="BS4" s="23"/>
      <c r="BT4" s="23"/>
      <c r="BU4" s="23"/>
      <c r="BV4" s="23"/>
      <c r="BW4" s="23"/>
      <c r="BX4" s="23"/>
      <c r="BY4" s="23"/>
      <c r="BZ4" s="23"/>
      <c r="CA4" s="23"/>
      <c r="CB4" s="23"/>
      <c r="CC4" s="23"/>
      <c r="CD4" s="23"/>
      <c r="CE4" s="23"/>
      <c r="CF4" s="23"/>
      <c r="CG4" s="23"/>
      <c r="CH4" s="23"/>
      <c r="CI4" s="23"/>
      <c r="CJ4" s="23"/>
      <c r="CK4" s="23"/>
      <c r="CL4" s="23"/>
      <c r="CM4" s="23"/>
      <c r="CN4" s="23"/>
      <c r="CO4" s="23"/>
      <c r="CP4" s="23"/>
      <c r="CQ4" s="23"/>
      <c r="CR4" s="23"/>
      <c r="CS4" s="23"/>
      <c r="CT4" s="23"/>
      <c r="CU4" s="23"/>
      <c r="CV4" s="23"/>
      <c r="CW4" s="23"/>
      <c r="CX4" s="23"/>
      <c r="CY4" s="23"/>
      <c r="CZ4" s="23"/>
      <c r="DA4" s="23"/>
      <c r="DB4" s="23"/>
      <c r="DC4" s="23"/>
      <c r="DD4" s="23"/>
      <c r="DE4" s="23"/>
      <c r="DF4" s="23"/>
      <c r="DG4" s="23"/>
      <c r="DH4" s="23"/>
      <c r="DI4" s="23"/>
      <c r="DJ4" s="23"/>
      <c r="DK4" s="23"/>
      <c r="DL4" s="23"/>
      <c r="DM4" s="23"/>
      <c r="DN4" s="23"/>
      <c r="DO4" s="23"/>
      <c r="DP4" s="23"/>
      <c r="DQ4" s="23"/>
      <c r="DR4" s="23"/>
      <c r="DS4" s="23"/>
      <c r="DT4" s="23"/>
      <c r="DU4" s="23"/>
      <c r="DV4" s="23"/>
      <c r="DW4" s="23"/>
      <c r="DX4" s="23"/>
      <c r="DY4" s="23"/>
      <c r="DZ4" s="23"/>
      <c r="EA4" s="23"/>
      <c r="EB4" s="23"/>
      <c r="EC4" s="23"/>
      <c r="ED4" s="23"/>
      <c r="EE4" s="23"/>
      <c r="EF4" s="23"/>
      <c r="EG4" s="23"/>
      <c r="EH4" s="23"/>
      <c r="EI4" s="23"/>
      <c r="EJ4" s="23"/>
      <c r="EK4" s="23"/>
      <c r="EL4" s="23"/>
      <c r="EM4" s="23"/>
      <c r="EN4" s="23"/>
      <c r="EO4" s="23"/>
      <c r="EP4" s="23"/>
      <c r="EQ4" s="23"/>
      <c r="ER4" s="23"/>
      <c r="ES4" s="23"/>
      <c r="ET4" s="23"/>
      <c r="EU4" s="23"/>
      <c r="EV4" s="23"/>
      <c r="EW4" s="23"/>
      <c r="EX4" s="23"/>
      <c r="EY4" s="23"/>
      <c r="EZ4" s="23"/>
      <c r="FA4" s="23"/>
      <c r="FB4" s="23"/>
      <c r="FC4" s="23"/>
      <c r="FD4" s="23"/>
      <c r="FE4" s="23"/>
      <c r="FF4" s="23"/>
      <c r="FG4" s="23"/>
      <c r="FH4" s="23"/>
      <c r="FI4" s="23"/>
      <c r="FJ4" s="23"/>
      <c r="FK4" s="23"/>
      <c r="FL4" s="23"/>
      <c r="FM4" s="23"/>
      <c r="FN4" s="23"/>
      <c r="FO4" s="23"/>
      <c r="FP4" s="23"/>
      <c r="FQ4" s="23"/>
      <c r="FR4" s="23"/>
      <c r="FS4" s="23"/>
      <c r="FT4" s="23"/>
      <c r="FU4" s="23"/>
      <c r="FV4" s="23"/>
      <c r="FW4" s="23"/>
      <c r="FX4" s="23"/>
      <c r="FY4" s="23"/>
    </row>
    <row r="5" spans="1:181" s="23" customFormat="1" ht="23.1" customHeight="1" x14ac:dyDescent="0.25">
      <c r="B5" s="125" t="s">
        <v>6</v>
      </c>
      <c r="C5" s="148"/>
      <c r="D5" s="148"/>
      <c r="E5" s="126">
        <v>2</v>
      </c>
      <c r="F5" s="126">
        <v>0</v>
      </c>
      <c r="G5" s="126">
        <v>2</v>
      </c>
      <c r="H5" s="126">
        <v>4</v>
      </c>
      <c r="I5" s="127"/>
      <c r="J5" s="127"/>
      <c r="K5" s="127"/>
      <c r="L5" s="128" t="s">
        <v>87</v>
      </c>
      <c r="M5" s="128"/>
      <c r="N5" s="128"/>
      <c r="O5" s="128"/>
      <c r="P5" s="128"/>
      <c r="Q5" s="128"/>
      <c r="R5" s="128"/>
      <c r="S5" s="126"/>
      <c r="T5" s="128"/>
      <c r="U5" s="128"/>
      <c r="V5" s="128"/>
      <c r="W5" s="128"/>
      <c r="X5" s="128"/>
      <c r="Y5" s="129"/>
      <c r="Z5" s="130"/>
      <c r="AA5" s="130"/>
      <c r="AB5" s="131"/>
      <c r="AC5" s="130"/>
      <c r="AD5" s="130"/>
      <c r="AE5" s="130"/>
      <c r="AF5" s="130"/>
      <c r="AG5" s="130"/>
      <c r="AH5" s="130"/>
      <c r="AI5" s="130"/>
      <c r="AJ5" s="130"/>
      <c r="AK5" s="130"/>
      <c r="AL5" s="87"/>
      <c r="AM5" s="87"/>
      <c r="AN5" s="87"/>
      <c r="AO5" s="87"/>
      <c r="AP5" s="87"/>
      <c r="AQ5" s="87"/>
      <c r="AR5" s="87"/>
      <c r="AS5" s="87"/>
      <c r="AT5" s="87"/>
      <c r="AU5" s="87"/>
      <c r="AV5" s="87"/>
      <c r="AW5" s="87"/>
      <c r="AX5" s="87"/>
      <c r="AY5" s="87"/>
      <c r="AZ5" s="120"/>
    </row>
    <row r="6" spans="1:181" s="23" customFormat="1" ht="15" customHeight="1" x14ac:dyDescent="0.25">
      <c r="B6" s="316"/>
      <c r="C6" s="317"/>
      <c r="D6" s="317"/>
      <c r="E6" s="317"/>
      <c r="F6" s="317"/>
      <c r="G6" s="317"/>
      <c r="H6" s="317"/>
      <c r="I6" s="317"/>
      <c r="J6" s="317"/>
      <c r="K6" s="317"/>
      <c r="L6" s="317"/>
      <c r="M6" s="317"/>
      <c r="N6" s="317"/>
      <c r="O6" s="317"/>
      <c r="Q6" s="133"/>
      <c r="R6" s="133"/>
      <c r="S6" s="133"/>
      <c r="T6" s="133"/>
      <c r="U6" s="133"/>
      <c r="V6" s="133"/>
      <c r="W6" s="133"/>
      <c r="X6" s="133"/>
      <c r="Y6" s="134"/>
      <c r="Z6" s="133"/>
      <c r="AA6" s="133"/>
      <c r="AB6" s="135"/>
      <c r="AC6" s="133"/>
      <c r="AD6" s="133"/>
      <c r="AE6" s="318"/>
      <c r="AF6" s="318"/>
      <c r="AG6" s="319"/>
      <c r="AH6" s="319"/>
      <c r="AI6" s="319"/>
      <c r="AJ6" s="319"/>
      <c r="AK6" s="133"/>
      <c r="AZ6" s="136"/>
    </row>
    <row r="7" spans="1:181" s="23" customFormat="1" ht="20.25" customHeight="1" x14ac:dyDescent="0.25">
      <c r="B7" s="137"/>
      <c r="C7" s="138"/>
      <c r="D7" s="138"/>
      <c r="E7" s="138"/>
      <c r="F7" s="138"/>
      <c r="G7" s="138"/>
      <c r="H7" s="138"/>
      <c r="I7" s="138"/>
      <c r="J7" s="138"/>
      <c r="K7" s="138"/>
      <c r="L7" s="138"/>
      <c r="M7" s="138"/>
      <c r="N7" s="138"/>
      <c r="O7" s="138"/>
      <c r="Q7" s="133"/>
      <c r="R7" s="133"/>
      <c r="S7" s="133"/>
      <c r="T7" s="133"/>
      <c r="U7" s="133"/>
      <c r="V7" s="133"/>
      <c r="W7" s="133"/>
      <c r="X7" s="133"/>
      <c r="Y7" s="134"/>
      <c r="Z7" s="133"/>
      <c r="AA7" s="133"/>
      <c r="AB7" s="135"/>
      <c r="AC7" s="101" t="s">
        <v>29</v>
      </c>
      <c r="AD7" s="133"/>
      <c r="AG7" s="133"/>
      <c r="AH7" s="133"/>
      <c r="AI7" s="133"/>
      <c r="AJ7" s="133"/>
      <c r="AK7" s="133"/>
      <c r="AZ7" s="136"/>
    </row>
    <row r="8" spans="1:181" s="23" customFormat="1" ht="12" customHeight="1" x14ac:dyDescent="0.25">
      <c r="B8" s="137"/>
      <c r="C8" s="138"/>
      <c r="D8" s="138"/>
      <c r="E8" s="138"/>
      <c r="F8" s="138"/>
      <c r="G8" s="138"/>
      <c r="H8" s="138"/>
      <c r="I8" s="138"/>
      <c r="J8" s="138"/>
      <c r="K8" s="138"/>
      <c r="Q8" s="133"/>
      <c r="R8" s="133"/>
      <c r="S8" s="133"/>
      <c r="T8" s="133"/>
      <c r="U8" s="133"/>
      <c r="V8" s="133"/>
      <c r="W8" s="133"/>
      <c r="X8" s="133"/>
      <c r="Y8" s="134"/>
      <c r="Z8" s="133"/>
      <c r="AA8" s="133"/>
      <c r="AB8" s="135"/>
      <c r="AC8" s="133"/>
      <c r="AD8" s="133"/>
      <c r="AG8" s="133"/>
      <c r="AH8" s="133"/>
      <c r="AI8" s="133"/>
      <c r="AJ8" s="133"/>
      <c r="AK8" s="133"/>
      <c r="AZ8" s="136"/>
    </row>
    <row r="9" spans="1:181" s="23" customFormat="1" ht="12" customHeight="1" x14ac:dyDescent="0.25">
      <c r="B9" s="137"/>
      <c r="C9" s="138"/>
      <c r="D9" s="138"/>
      <c r="E9" s="138"/>
      <c r="F9" s="138"/>
      <c r="G9" s="138"/>
      <c r="H9" s="138"/>
      <c r="I9" s="138"/>
      <c r="J9" s="138"/>
      <c r="K9" s="138"/>
      <c r="Q9" s="133"/>
      <c r="R9" s="133"/>
      <c r="S9" s="133"/>
      <c r="T9" s="133"/>
      <c r="U9" s="133"/>
      <c r="V9" s="133"/>
      <c r="W9" s="133"/>
      <c r="X9" s="133"/>
      <c r="Y9" s="134"/>
      <c r="Z9" s="133"/>
      <c r="AA9" s="133"/>
      <c r="AB9" s="135"/>
      <c r="AC9" s="133"/>
      <c r="AD9" s="133"/>
      <c r="AG9" s="133"/>
      <c r="AH9" s="133"/>
      <c r="AI9" s="133"/>
      <c r="AJ9" s="133"/>
      <c r="AK9" s="133"/>
      <c r="AZ9" s="136"/>
    </row>
    <row r="10" spans="1:181" s="23" customFormat="1" ht="15.75" customHeight="1" thickBot="1" x14ac:dyDescent="0.3">
      <c r="B10" s="121"/>
      <c r="C10" s="122"/>
      <c r="D10" s="122"/>
      <c r="E10" s="122"/>
      <c r="F10" s="122"/>
      <c r="G10" s="139"/>
      <c r="H10" s="122"/>
      <c r="I10" s="122"/>
      <c r="J10" s="122"/>
      <c r="K10" s="122"/>
      <c r="L10" s="122"/>
      <c r="M10" s="122"/>
      <c r="N10" s="122"/>
      <c r="O10" s="122"/>
      <c r="P10" s="122"/>
      <c r="Q10" s="122"/>
      <c r="R10" s="122"/>
      <c r="S10" s="122"/>
      <c r="T10" s="122">
        <v>3</v>
      </c>
      <c r="U10" s="122">
        <v>3</v>
      </c>
      <c r="V10" s="122">
        <v>4</v>
      </c>
      <c r="W10" s="122"/>
      <c r="X10" s="122"/>
      <c r="Y10" s="123"/>
      <c r="Z10" s="122"/>
      <c r="AA10" s="122"/>
      <c r="AB10" s="149">
        <v>5</v>
      </c>
      <c r="AC10" s="122"/>
      <c r="AD10" s="122"/>
      <c r="AE10" s="122"/>
      <c r="AF10" s="122">
        <v>6</v>
      </c>
      <c r="AG10" s="122"/>
      <c r="AH10" s="122"/>
      <c r="AI10" s="122"/>
      <c r="AJ10" s="122"/>
      <c r="AK10" s="122"/>
      <c r="AL10" s="122"/>
      <c r="AM10" s="122"/>
      <c r="AN10" s="122"/>
      <c r="AO10" s="122"/>
      <c r="AP10" s="122"/>
      <c r="AQ10" s="122"/>
      <c r="AR10" s="122"/>
      <c r="AS10" s="122"/>
      <c r="AT10" s="122"/>
      <c r="AU10" s="122"/>
      <c r="AV10" s="122"/>
      <c r="AW10" s="122"/>
      <c r="AX10" s="122"/>
      <c r="AY10" s="122"/>
      <c r="AZ10" s="123"/>
    </row>
    <row r="11" spans="1:181" s="23" customFormat="1" ht="16.5" customHeight="1" x14ac:dyDescent="0.25">
      <c r="B11" s="343" t="s">
        <v>37</v>
      </c>
      <c r="C11" s="344"/>
      <c r="D11" s="150" t="s">
        <v>30</v>
      </c>
      <c r="E11" s="128"/>
      <c r="F11" s="128"/>
      <c r="G11" s="128"/>
      <c r="H11" s="128"/>
      <c r="I11" s="128"/>
      <c r="J11" s="128"/>
      <c r="K11" s="128"/>
      <c r="L11" s="128"/>
      <c r="M11" s="128"/>
      <c r="N11" s="128"/>
      <c r="O11" s="128"/>
      <c r="P11" s="151"/>
      <c r="Q11" s="151"/>
      <c r="R11" s="151" t="s">
        <v>7</v>
      </c>
      <c r="S11" s="150" t="s">
        <v>8</v>
      </c>
      <c r="T11" s="151"/>
      <c r="U11" s="151"/>
      <c r="V11" s="128"/>
      <c r="W11" s="152"/>
      <c r="X11" s="152"/>
      <c r="Y11" s="150" t="s">
        <v>9</v>
      </c>
      <c r="Z11" s="152"/>
      <c r="AA11" s="152"/>
      <c r="AB11" s="152"/>
      <c r="AC11" s="151"/>
      <c r="AD11" s="151"/>
      <c r="AE11" s="151"/>
      <c r="AF11" s="151"/>
      <c r="AG11" s="128"/>
      <c r="AH11" s="151"/>
      <c r="AI11" s="151"/>
      <c r="AJ11" s="151"/>
      <c r="AK11" s="151"/>
      <c r="AL11" s="153"/>
      <c r="AM11" s="151" t="s">
        <v>10</v>
      </c>
      <c r="AN11" s="151"/>
      <c r="AO11" s="151"/>
      <c r="AP11" s="153"/>
      <c r="AQ11" s="151"/>
      <c r="AR11" s="151" t="s">
        <v>11</v>
      </c>
      <c r="AS11" s="151"/>
      <c r="AT11" s="151"/>
      <c r="AU11" s="151"/>
      <c r="AV11" s="153"/>
      <c r="AW11" s="151"/>
      <c r="AX11" s="151"/>
      <c r="AY11" s="151"/>
      <c r="AZ11" s="154"/>
    </row>
    <row r="12" spans="1:181" s="23" customFormat="1" ht="18.75" customHeight="1" thickBot="1" x14ac:dyDescent="0.3">
      <c r="B12" s="345"/>
      <c r="C12" s="346"/>
      <c r="D12" s="155"/>
      <c r="E12" s="140"/>
      <c r="F12" s="140"/>
      <c r="G12" s="140"/>
      <c r="H12" s="140"/>
      <c r="I12" s="141">
        <v>8</v>
      </c>
      <c r="J12" s="141">
        <v>9</v>
      </c>
      <c r="K12" s="141">
        <v>0</v>
      </c>
      <c r="L12" s="141">
        <v>0</v>
      </c>
      <c r="M12" s="141">
        <v>0</v>
      </c>
      <c r="N12" s="141">
        <v>0</v>
      </c>
      <c r="O12" s="141">
        <v>0</v>
      </c>
      <c r="P12" s="141">
        <v>0</v>
      </c>
      <c r="Q12" s="141">
        <v>0</v>
      </c>
      <c r="R12" s="141">
        <v>1</v>
      </c>
      <c r="S12" s="262"/>
      <c r="T12" s="262"/>
      <c r="U12" s="262"/>
      <c r="V12" s="156"/>
      <c r="W12" s="156"/>
      <c r="X12" s="156"/>
      <c r="Y12" s="157"/>
      <c r="Z12" s="156"/>
      <c r="AA12" s="156"/>
      <c r="AB12" s="156"/>
      <c r="AC12" s="156"/>
      <c r="AD12" s="156"/>
      <c r="AE12" s="156"/>
      <c r="AF12" s="156"/>
      <c r="AG12" s="156"/>
      <c r="AH12" s="156"/>
      <c r="AI12" s="156"/>
      <c r="AJ12" s="156"/>
      <c r="AK12" s="156"/>
      <c r="AL12" s="158"/>
      <c r="AM12" s="156"/>
      <c r="AN12" s="156"/>
      <c r="AO12" s="156"/>
      <c r="AP12" s="156"/>
      <c r="AQ12" s="156"/>
      <c r="AR12" s="261"/>
      <c r="AS12" s="262"/>
      <c r="AT12" s="262"/>
      <c r="AU12" s="262"/>
      <c r="AV12" s="262"/>
      <c r="AW12" s="262"/>
      <c r="AX12" s="262"/>
      <c r="AY12" s="262"/>
      <c r="AZ12" s="263"/>
    </row>
    <row r="13" spans="1:181" s="23" customFormat="1" ht="20.100000000000001" customHeight="1" x14ac:dyDescent="0.25">
      <c r="B13" s="345"/>
      <c r="C13" s="346"/>
      <c r="D13" s="150" t="s">
        <v>12</v>
      </c>
      <c r="E13" s="159"/>
      <c r="F13" s="159"/>
      <c r="G13" s="159"/>
      <c r="H13" s="159"/>
      <c r="I13" s="159"/>
      <c r="J13" s="159"/>
      <c r="K13" s="159"/>
      <c r="L13" s="160"/>
      <c r="M13" s="160"/>
      <c r="N13" s="160"/>
      <c r="O13" s="160"/>
      <c r="P13" s="160"/>
      <c r="Q13" s="160"/>
      <c r="R13" s="160"/>
      <c r="S13" s="160"/>
      <c r="T13" s="160"/>
      <c r="U13" s="160"/>
      <c r="V13" s="160"/>
      <c r="W13" s="160"/>
      <c r="X13" s="160"/>
      <c r="Y13" s="160"/>
      <c r="Z13" s="160"/>
      <c r="AA13" s="160"/>
      <c r="AB13" s="160"/>
      <c r="AC13" s="160"/>
      <c r="AD13" s="160"/>
      <c r="AE13" s="160"/>
      <c r="AF13" s="160"/>
      <c r="AG13" s="160"/>
      <c r="AH13" s="160"/>
      <c r="AI13" s="160"/>
      <c r="AJ13" s="160"/>
      <c r="AK13" s="160"/>
      <c r="AL13" s="160"/>
      <c r="AM13" s="160"/>
      <c r="AN13" s="160"/>
      <c r="AO13" s="160"/>
      <c r="AP13" s="160"/>
      <c r="AQ13" s="160"/>
      <c r="AR13" s="150" t="s">
        <v>44</v>
      </c>
      <c r="AS13" s="151"/>
      <c r="AT13" s="151"/>
      <c r="AU13" s="161"/>
      <c r="AV13" s="162"/>
      <c r="AW13" s="328" t="s">
        <v>76</v>
      </c>
      <c r="AX13" s="329"/>
      <c r="AY13" s="329"/>
      <c r="AZ13" s="330"/>
    </row>
    <row r="14" spans="1:181" s="23" customFormat="1" ht="18" customHeight="1" thickBot="1" x14ac:dyDescent="0.3">
      <c r="B14" s="345"/>
      <c r="C14" s="346"/>
      <c r="D14" s="497" t="s">
        <v>32</v>
      </c>
      <c r="E14" s="498"/>
      <c r="F14" s="498"/>
      <c r="G14" s="498"/>
      <c r="H14" s="498"/>
      <c r="I14" s="498"/>
      <c r="J14" s="498"/>
      <c r="K14" s="498"/>
      <c r="L14" s="498"/>
      <c r="M14" s="498"/>
      <c r="N14" s="498"/>
      <c r="O14" s="498"/>
      <c r="P14" s="498"/>
      <c r="Q14" s="498"/>
      <c r="R14" s="498"/>
      <c r="S14" s="498"/>
      <c r="T14" s="498"/>
      <c r="U14" s="498"/>
      <c r="V14" s="498"/>
      <c r="W14" s="498"/>
      <c r="X14" s="498"/>
      <c r="Y14" s="498"/>
      <c r="Z14" s="498"/>
      <c r="AA14" s="498"/>
      <c r="AB14" s="498"/>
      <c r="AC14" s="498"/>
      <c r="AD14" s="498"/>
      <c r="AE14" s="498"/>
      <c r="AF14" s="498"/>
      <c r="AG14" s="498"/>
      <c r="AH14" s="498"/>
      <c r="AI14" s="498"/>
      <c r="AJ14" s="498"/>
      <c r="AK14" s="498"/>
      <c r="AL14" s="498"/>
      <c r="AM14" s="498"/>
      <c r="AN14" s="498"/>
      <c r="AO14" s="498"/>
      <c r="AP14" s="498"/>
      <c r="AQ14" s="498"/>
      <c r="AR14" s="499"/>
      <c r="AS14" s="500"/>
      <c r="AT14" s="500"/>
      <c r="AU14" s="500"/>
      <c r="AV14" s="501"/>
      <c r="AW14" s="333"/>
      <c r="AX14" s="334"/>
      <c r="AY14" s="334"/>
      <c r="AZ14" s="335"/>
    </row>
    <row r="15" spans="1:181" s="23" customFormat="1" ht="27.95" customHeight="1" x14ac:dyDescent="0.25">
      <c r="B15" s="347"/>
      <c r="C15" s="348"/>
      <c r="D15" s="163" t="s">
        <v>77</v>
      </c>
      <c r="K15" s="132"/>
      <c r="L15" s="496"/>
      <c r="M15" s="496"/>
      <c r="N15" s="496"/>
      <c r="O15" s="23" t="s">
        <v>54</v>
      </c>
      <c r="R15" s="87"/>
      <c r="S15" s="87"/>
      <c r="T15" s="87"/>
      <c r="U15" s="371"/>
      <c r="V15" s="371"/>
      <c r="W15" s="371"/>
      <c r="X15" s="371"/>
      <c r="Y15" s="371"/>
      <c r="Z15" s="164"/>
      <c r="AA15" s="164"/>
      <c r="AB15" s="336" t="s">
        <v>105</v>
      </c>
      <c r="AC15" s="336"/>
      <c r="AD15" s="336"/>
      <c r="AE15" s="336"/>
      <c r="AF15" s="336"/>
      <c r="AG15" s="336"/>
      <c r="AH15" s="336"/>
      <c r="AI15" s="336"/>
      <c r="AJ15" s="336"/>
      <c r="AK15" s="336"/>
      <c r="AL15" s="336"/>
      <c r="AM15" s="336"/>
      <c r="AN15" s="336"/>
      <c r="AO15" s="126"/>
      <c r="AP15" s="87"/>
      <c r="AQ15" s="336" t="s">
        <v>78</v>
      </c>
      <c r="AR15" s="336"/>
      <c r="AS15" s="336"/>
      <c r="AT15" s="336"/>
      <c r="AU15" s="336"/>
      <c r="AV15" s="336"/>
      <c r="AW15" s="336"/>
      <c r="AX15" s="336"/>
      <c r="AY15" s="336"/>
      <c r="AZ15" s="165"/>
    </row>
    <row r="16" spans="1:181" s="23" customFormat="1" ht="18" customHeight="1" thickBot="1" x14ac:dyDescent="0.3">
      <c r="B16" s="349"/>
      <c r="C16" s="350"/>
      <c r="D16" s="166"/>
      <c r="H16" s="167"/>
      <c r="I16" s="167"/>
      <c r="J16" s="167"/>
      <c r="K16" s="167"/>
      <c r="L16" s="167"/>
      <c r="Q16" s="168"/>
      <c r="R16" s="169"/>
      <c r="S16" s="169"/>
      <c r="T16" s="169"/>
      <c r="U16" s="169"/>
      <c r="V16" s="169"/>
      <c r="W16" s="169"/>
      <c r="X16" s="169"/>
      <c r="Y16" s="169"/>
      <c r="Z16" s="169"/>
      <c r="AA16" s="169"/>
      <c r="AB16" s="169"/>
      <c r="AC16" s="170"/>
      <c r="AD16" s="171"/>
      <c r="AE16" s="171"/>
      <c r="AF16" s="169"/>
      <c r="AG16" s="172"/>
      <c r="AH16" s="172"/>
      <c r="AI16" s="172"/>
      <c r="AJ16" s="172"/>
      <c r="AK16" s="172"/>
      <c r="AL16" s="173"/>
      <c r="AM16" s="122"/>
      <c r="AN16" s="122"/>
      <c r="AO16" s="122"/>
      <c r="AP16" s="122"/>
      <c r="AQ16" s="122"/>
      <c r="AR16" s="122"/>
      <c r="AS16" s="122"/>
      <c r="AT16" s="122"/>
      <c r="AU16" s="122"/>
      <c r="AV16" s="122"/>
      <c r="AW16" s="122"/>
      <c r="AZ16" s="123"/>
    </row>
    <row r="17" spans="1:53" s="23" customFormat="1" ht="24.95" customHeight="1" thickBot="1" x14ac:dyDescent="0.3">
      <c r="B17" s="189" t="s">
        <v>126</v>
      </c>
      <c r="C17" s="188"/>
      <c r="D17" s="142"/>
      <c r="E17" s="143"/>
      <c r="F17" s="320" t="s">
        <v>79</v>
      </c>
      <c r="G17" s="321"/>
      <c r="H17" s="321"/>
      <c r="I17" s="321"/>
      <c r="J17" s="322">
        <v>0</v>
      </c>
      <c r="K17" s="322"/>
      <c r="L17" s="322"/>
      <c r="M17" s="322"/>
      <c r="N17" s="322"/>
      <c r="O17" s="322"/>
      <c r="P17" s="322"/>
      <c r="Q17" s="322"/>
      <c r="R17" s="323"/>
      <c r="S17" s="324" t="s">
        <v>80</v>
      </c>
      <c r="T17" s="324"/>
      <c r="U17" s="324"/>
      <c r="V17" s="324"/>
      <c r="W17" s="324"/>
      <c r="X17" s="325">
        <v>0</v>
      </c>
      <c r="Y17" s="325"/>
      <c r="Z17" s="325"/>
      <c r="AA17" s="325"/>
      <c r="AB17" s="326"/>
      <c r="AC17" s="325"/>
      <c r="AD17" s="325"/>
      <c r="AE17" s="325"/>
      <c r="AF17" s="174"/>
      <c r="AG17" s="327" t="s">
        <v>100</v>
      </c>
      <c r="AH17" s="324"/>
      <c r="AI17" s="324"/>
      <c r="AJ17" s="324"/>
      <c r="AK17" s="324"/>
      <c r="AL17" s="324"/>
      <c r="AM17" s="324"/>
      <c r="AN17" s="324"/>
      <c r="AO17" s="324"/>
      <c r="AP17" s="325">
        <v>0</v>
      </c>
      <c r="AQ17" s="325"/>
      <c r="AR17" s="326"/>
      <c r="AS17" s="326"/>
      <c r="AT17" s="331"/>
      <c r="AU17" s="331"/>
      <c r="AV17" s="326"/>
      <c r="AW17" s="325"/>
      <c r="AX17" s="325"/>
      <c r="AY17" s="325"/>
      <c r="AZ17" s="332"/>
    </row>
    <row r="18" spans="1:53" ht="30" customHeight="1" x14ac:dyDescent="0.2">
      <c r="B18" s="360" t="s">
        <v>15</v>
      </c>
      <c r="C18" s="361"/>
      <c r="D18" s="6" t="s">
        <v>55</v>
      </c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7">
        <v>36</v>
      </c>
      <c r="W18" s="368">
        <v>0</v>
      </c>
      <c r="X18" s="369"/>
      <c r="Y18" s="369"/>
      <c r="Z18" s="369"/>
      <c r="AA18" s="369"/>
      <c r="AB18" s="383" t="s">
        <v>65</v>
      </c>
      <c r="AC18" s="520" t="s">
        <v>45</v>
      </c>
      <c r="AD18" s="521"/>
      <c r="AE18" s="521"/>
      <c r="AF18" s="521"/>
      <c r="AG18" s="521"/>
      <c r="AH18" s="521"/>
      <c r="AI18" s="521"/>
      <c r="AJ18" s="521"/>
      <c r="AK18" s="521"/>
      <c r="AL18" s="521"/>
      <c r="AM18" s="521"/>
      <c r="AN18" s="521"/>
      <c r="AO18" s="521"/>
      <c r="AP18" s="521"/>
      <c r="AQ18" s="521"/>
      <c r="AR18" s="521"/>
      <c r="AS18" s="522"/>
      <c r="AT18" s="280">
        <v>77</v>
      </c>
      <c r="AU18" s="281"/>
      <c r="AV18" s="517">
        <v>0</v>
      </c>
      <c r="AW18" s="518"/>
      <c r="AX18" s="518"/>
      <c r="AY18" s="518"/>
      <c r="AZ18" s="519"/>
    </row>
    <row r="19" spans="1:53" ht="27" customHeight="1" x14ac:dyDescent="0.2">
      <c r="B19" s="362"/>
      <c r="C19" s="363"/>
      <c r="D19" s="8" t="s">
        <v>48</v>
      </c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9">
        <f t="shared" ref="V19:V25" si="0">+V18+1</f>
        <v>37</v>
      </c>
      <c r="W19" s="366">
        <v>0</v>
      </c>
      <c r="X19" s="367"/>
      <c r="Y19" s="367"/>
      <c r="Z19" s="367"/>
      <c r="AA19" s="367"/>
      <c r="AB19" s="384"/>
      <c r="AC19" s="523" t="s">
        <v>16</v>
      </c>
      <c r="AD19" s="524"/>
      <c r="AE19" s="524"/>
      <c r="AF19" s="524"/>
      <c r="AG19" s="524"/>
      <c r="AH19" s="524"/>
      <c r="AI19" s="524"/>
      <c r="AJ19" s="524"/>
      <c r="AK19" s="524"/>
      <c r="AL19" s="524"/>
      <c r="AM19" s="524"/>
      <c r="AN19" s="524"/>
      <c r="AO19" s="524"/>
      <c r="AP19" s="524"/>
      <c r="AQ19" s="524"/>
      <c r="AR19" s="524"/>
      <c r="AS19" s="525"/>
      <c r="AT19" s="282">
        <f t="shared" ref="AT19:AT28" si="1">+AT18+1</f>
        <v>78</v>
      </c>
      <c r="AU19" s="283"/>
      <c r="AV19" s="286">
        <v>0</v>
      </c>
      <c r="AW19" s="287"/>
      <c r="AX19" s="287"/>
      <c r="AY19" s="287"/>
      <c r="AZ19" s="288"/>
    </row>
    <row r="20" spans="1:53" ht="30" customHeight="1" thickBot="1" x14ac:dyDescent="0.25">
      <c r="B20" s="362"/>
      <c r="C20" s="363"/>
      <c r="D20" s="10" t="s">
        <v>56</v>
      </c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1">
        <f t="shared" si="0"/>
        <v>38</v>
      </c>
      <c r="W20" s="355">
        <v>0</v>
      </c>
      <c r="X20" s="356"/>
      <c r="Y20" s="356"/>
      <c r="Z20" s="356"/>
      <c r="AA20" s="356"/>
      <c r="AB20" s="385"/>
      <c r="AC20" s="292" t="s">
        <v>109</v>
      </c>
      <c r="AD20" s="293"/>
      <c r="AE20" s="293"/>
      <c r="AF20" s="293"/>
      <c r="AG20" s="293"/>
      <c r="AH20" s="293"/>
      <c r="AI20" s="293"/>
      <c r="AJ20" s="293"/>
      <c r="AK20" s="293"/>
      <c r="AL20" s="293"/>
      <c r="AM20" s="293"/>
      <c r="AN20" s="293"/>
      <c r="AO20" s="293"/>
      <c r="AP20" s="293"/>
      <c r="AQ20" s="293"/>
      <c r="AR20" s="293"/>
      <c r="AS20" s="294"/>
      <c r="AT20" s="269">
        <f t="shared" si="1"/>
        <v>79</v>
      </c>
      <c r="AU20" s="270"/>
      <c r="AV20" s="289">
        <f>IF(W57&gt;W58,W57-AV18+AV19,W58-AV18+AV19)</f>
        <v>0</v>
      </c>
      <c r="AW20" s="290"/>
      <c r="AX20" s="290"/>
      <c r="AY20" s="290"/>
      <c r="AZ20" s="291"/>
      <c r="BA20" s="175"/>
    </row>
    <row r="21" spans="1:53" ht="30" customHeight="1" thickBot="1" x14ac:dyDescent="0.3">
      <c r="B21" s="362"/>
      <c r="C21" s="363"/>
      <c r="D21" s="12" t="s">
        <v>17</v>
      </c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3">
        <f t="shared" si="0"/>
        <v>39</v>
      </c>
      <c r="W21" s="357">
        <v>0</v>
      </c>
      <c r="X21" s="358"/>
      <c r="Y21" s="358"/>
      <c r="Z21" s="358"/>
      <c r="AA21" s="358"/>
      <c r="AB21" s="301" t="s">
        <v>43</v>
      </c>
      <c r="AC21" s="295" t="s">
        <v>18</v>
      </c>
      <c r="AD21" s="296"/>
      <c r="AE21" s="296"/>
      <c r="AF21" s="296"/>
      <c r="AG21" s="296"/>
      <c r="AH21" s="296"/>
      <c r="AI21" s="296"/>
      <c r="AJ21" s="296"/>
      <c r="AK21" s="296"/>
      <c r="AL21" s="296"/>
      <c r="AM21" s="296"/>
      <c r="AN21" s="296"/>
      <c r="AO21" s="296"/>
      <c r="AP21" s="296"/>
      <c r="AQ21" s="296"/>
      <c r="AR21" s="296"/>
      <c r="AS21" s="23"/>
      <c r="AT21" s="226">
        <f t="shared" si="1"/>
        <v>80</v>
      </c>
      <c r="AU21" s="227"/>
      <c r="AV21" s="514">
        <v>0</v>
      </c>
      <c r="AW21" s="459"/>
      <c r="AX21" s="459"/>
      <c r="AY21" s="459"/>
      <c r="AZ21" s="460"/>
    </row>
    <row r="22" spans="1:53" ht="30" customHeight="1" x14ac:dyDescent="0.2">
      <c r="B22" s="362"/>
      <c r="C22" s="363"/>
      <c r="D22" s="370" t="s">
        <v>51</v>
      </c>
      <c r="E22" s="370"/>
      <c r="F22" s="370"/>
      <c r="G22" s="370"/>
      <c r="H22" s="370"/>
      <c r="I22" s="370"/>
      <c r="J22" s="370"/>
      <c r="K22" s="370"/>
      <c r="L22" s="370"/>
      <c r="M22" s="370"/>
      <c r="N22" s="370"/>
      <c r="O22" s="370"/>
      <c r="P22" s="370"/>
      <c r="Q22" s="370"/>
      <c r="R22" s="370"/>
      <c r="S22" s="370"/>
      <c r="T22" s="370"/>
      <c r="U22" s="370"/>
      <c r="V22" s="11">
        <f t="shared" si="0"/>
        <v>40</v>
      </c>
      <c r="W22" s="351">
        <v>0</v>
      </c>
      <c r="X22" s="352"/>
      <c r="Y22" s="352"/>
      <c r="Z22" s="352"/>
      <c r="AA22" s="352"/>
      <c r="AB22" s="301"/>
      <c r="AC22" s="297" t="s">
        <v>33</v>
      </c>
      <c r="AD22" s="298"/>
      <c r="AE22" s="298"/>
      <c r="AF22" s="298"/>
      <c r="AG22" s="298"/>
      <c r="AH22" s="298"/>
      <c r="AI22" s="298"/>
      <c r="AJ22" s="298"/>
      <c r="AK22" s="298"/>
      <c r="AL22" s="298"/>
      <c r="AM22" s="298"/>
      <c r="AN22" s="298"/>
      <c r="AO22" s="298"/>
      <c r="AP22" s="298"/>
      <c r="AQ22" s="298"/>
      <c r="AR22" s="298"/>
      <c r="AS22" s="24"/>
      <c r="AT22" s="284">
        <f t="shared" si="1"/>
        <v>81</v>
      </c>
      <c r="AU22" s="285"/>
      <c r="AV22" s="236">
        <v>0</v>
      </c>
      <c r="AW22" s="236"/>
      <c r="AX22" s="236"/>
      <c r="AY22" s="236"/>
      <c r="AZ22" s="237"/>
    </row>
    <row r="23" spans="1:53" ht="30" customHeight="1" x14ac:dyDescent="0.2">
      <c r="B23" s="362"/>
      <c r="C23" s="363"/>
      <c r="D23" s="8" t="s">
        <v>49</v>
      </c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9">
        <f t="shared" si="0"/>
        <v>41</v>
      </c>
      <c r="W23" s="353">
        <v>0</v>
      </c>
      <c r="X23" s="354"/>
      <c r="Y23" s="354"/>
      <c r="Z23" s="354"/>
      <c r="AA23" s="354"/>
      <c r="AB23" s="301"/>
      <c r="AC23" s="299" t="s">
        <v>20</v>
      </c>
      <c r="AD23" s="300"/>
      <c r="AE23" s="300"/>
      <c r="AF23" s="300"/>
      <c r="AG23" s="300"/>
      <c r="AH23" s="300"/>
      <c r="AI23" s="300"/>
      <c r="AJ23" s="300"/>
      <c r="AK23" s="300"/>
      <c r="AL23" s="300"/>
      <c r="AM23" s="300"/>
      <c r="AN23" s="300"/>
      <c r="AO23" s="300"/>
      <c r="AP23" s="300"/>
      <c r="AQ23" s="300"/>
      <c r="AR23" s="300"/>
      <c r="AS23" s="25"/>
      <c r="AT23" s="243">
        <f t="shared" si="1"/>
        <v>82</v>
      </c>
      <c r="AU23" s="244"/>
      <c r="AV23" s="273">
        <v>0</v>
      </c>
      <c r="AW23" s="274"/>
      <c r="AX23" s="274"/>
      <c r="AY23" s="274"/>
      <c r="AZ23" s="275"/>
    </row>
    <row r="24" spans="1:53" ht="30" customHeight="1" thickBot="1" x14ac:dyDescent="0.3">
      <c r="B24" s="362"/>
      <c r="C24" s="363"/>
      <c r="D24" s="10" t="s">
        <v>86</v>
      </c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1">
        <f t="shared" si="0"/>
        <v>42</v>
      </c>
      <c r="W24" s="351">
        <v>0</v>
      </c>
      <c r="X24" s="352"/>
      <c r="Y24" s="352"/>
      <c r="Z24" s="352"/>
      <c r="AA24" s="352"/>
      <c r="AB24" s="302"/>
      <c r="AC24" s="218" t="s">
        <v>89</v>
      </c>
      <c r="AD24" s="219"/>
      <c r="AE24" s="219"/>
      <c r="AF24" s="219"/>
      <c r="AG24" s="219"/>
      <c r="AH24" s="219"/>
      <c r="AI24" s="219"/>
      <c r="AJ24" s="219"/>
      <c r="AK24" s="219"/>
      <c r="AL24" s="219"/>
      <c r="AM24" s="219"/>
      <c r="AN24" s="219"/>
      <c r="AO24" s="219"/>
      <c r="AP24" s="219"/>
      <c r="AQ24" s="219"/>
      <c r="AR24" s="219"/>
      <c r="AS24" s="26"/>
      <c r="AT24" s="269">
        <f t="shared" si="1"/>
        <v>83</v>
      </c>
      <c r="AU24" s="270"/>
      <c r="AV24" s="190">
        <v>0</v>
      </c>
      <c r="AW24" s="190"/>
      <c r="AX24" s="190"/>
      <c r="AY24" s="190"/>
      <c r="AZ24" s="191"/>
      <c r="BA24" s="176"/>
    </row>
    <row r="25" spans="1:53" ht="30" customHeight="1" x14ac:dyDescent="0.2">
      <c r="B25" s="362"/>
      <c r="C25" s="363"/>
      <c r="D25" s="8" t="s">
        <v>19</v>
      </c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9">
        <f t="shared" si="0"/>
        <v>43</v>
      </c>
      <c r="W25" s="353">
        <v>0</v>
      </c>
      <c r="X25" s="359"/>
      <c r="Y25" s="359"/>
      <c r="Z25" s="359"/>
      <c r="AA25" s="359"/>
      <c r="AB25" s="493" t="s">
        <v>34</v>
      </c>
      <c r="AC25" s="480" t="s">
        <v>75</v>
      </c>
      <c r="AD25" s="228" t="s">
        <v>110</v>
      </c>
      <c r="AE25" s="229"/>
      <c r="AF25" s="229"/>
      <c r="AG25" s="229"/>
      <c r="AH25" s="229"/>
      <c r="AI25" s="229"/>
      <c r="AJ25" s="229"/>
      <c r="AK25" s="229"/>
      <c r="AL25" s="229"/>
      <c r="AM25" s="229"/>
      <c r="AN25" s="229"/>
      <c r="AO25" s="229"/>
      <c r="AP25" s="229"/>
      <c r="AQ25" s="229"/>
      <c r="AR25" s="229"/>
      <c r="AS25" s="27"/>
      <c r="AT25" s="515">
        <f t="shared" si="1"/>
        <v>84</v>
      </c>
      <c r="AU25" s="516"/>
      <c r="AV25" s="220">
        <v>0</v>
      </c>
      <c r="AW25" s="220"/>
      <c r="AX25" s="220"/>
      <c r="AY25" s="220"/>
      <c r="AZ25" s="221"/>
      <c r="BA25" s="176"/>
    </row>
    <row r="26" spans="1:53" ht="30" customHeight="1" x14ac:dyDescent="0.2">
      <c r="A26" s="5"/>
      <c r="B26" s="362"/>
      <c r="C26" s="363"/>
      <c r="D26" s="14" t="s">
        <v>85</v>
      </c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5">
        <f>+V25+1</f>
        <v>44</v>
      </c>
      <c r="W26" s="374">
        <f>SUM(W18:AA25)</f>
        <v>0</v>
      </c>
      <c r="X26" s="375"/>
      <c r="Y26" s="375"/>
      <c r="Z26" s="375"/>
      <c r="AA26" s="375"/>
      <c r="AB26" s="494"/>
      <c r="AC26" s="481"/>
      <c r="AD26" s="192" t="s">
        <v>95</v>
      </c>
      <c r="AE26" s="193"/>
      <c r="AF26" s="193"/>
      <c r="AG26" s="193"/>
      <c r="AH26" s="193"/>
      <c r="AI26" s="193"/>
      <c r="AJ26" s="193"/>
      <c r="AK26" s="193"/>
      <c r="AL26" s="193"/>
      <c r="AM26" s="193"/>
      <c r="AN26" s="193"/>
      <c r="AO26" s="193"/>
      <c r="AP26" s="193"/>
      <c r="AQ26" s="193"/>
      <c r="AR26" s="193"/>
      <c r="AS26" s="28"/>
      <c r="AT26" s="245">
        <f>+AT25+1</f>
        <v>85</v>
      </c>
      <c r="AU26" s="246"/>
      <c r="AV26" s="236">
        <v>0</v>
      </c>
      <c r="AW26" s="236"/>
      <c r="AX26" s="236"/>
      <c r="AY26" s="236"/>
      <c r="AZ26" s="237"/>
    </row>
    <row r="27" spans="1:53" ht="50.1" customHeight="1" x14ac:dyDescent="0.2">
      <c r="B27" s="362"/>
      <c r="C27" s="363"/>
      <c r="D27" s="8" t="s">
        <v>21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9">
        <f>+V26+1</f>
        <v>45</v>
      </c>
      <c r="W27" s="376">
        <v>0</v>
      </c>
      <c r="X27" s="377"/>
      <c r="Y27" s="377"/>
      <c r="Z27" s="377"/>
      <c r="AA27" s="378"/>
      <c r="AB27" s="494"/>
      <c r="AC27" s="481"/>
      <c r="AD27" s="473" t="s">
        <v>111</v>
      </c>
      <c r="AE27" s="474"/>
      <c r="AF27" s="474"/>
      <c r="AG27" s="474"/>
      <c r="AH27" s="474"/>
      <c r="AI27" s="474"/>
      <c r="AJ27" s="474"/>
      <c r="AK27" s="474"/>
      <c r="AL27" s="474"/>
      <c r="AM27" s="474"/>
      <c r="AN27" s="474"/>
      <c r="AO27" s="474"/>
      <c r="AP27" s="474"/>
      <c r="AQ27" s="474"/>
      <c r="AR27" s="475"/>
      <c r="AS27" s="29"/>
      <c r="AT27" s="271">
        <f>+AT26+1</f>
        <v>86</v>
      </c>
      <c r="AU27" s="272"/>
      <c r="AV27" s="222">
        <v>0</v>
      </c>
      <c r="AW27" s="222"/>
      <c r="AX27" s="222"/>
      <c r="AY27" s="222"/>
      <c r="AZ27" s="223"/>
    </row>
    <row r="28" spans="1:53" ht="64.5" customHeight="1" thickBot="1" x14ac:dyDescent="0.25">
      <c r="A28" s="177"/>
      <c r="B28" s="364"/>
      <c r="C28" s="365"/>
      <c r="D28" s="17" t="s">
        <v>84</v>
      </c>
      <c r="E28" s="18"/>
      <c r="F28" s="18"/>
      <c r="G28" s="18"/>
      <c r="H28" s="18"/>
      <c r="I28" s="18"/>
      <c r="J28" s="18"/>
      <c r="K28" s="18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20">
        <f>+V27+1</f>
        <v>46</v>
      </c>
      <c r="W28" s="381">
        <f>IF((W26-W27)&gt;0,(W26-W27),0)</f>
        <v>0</v>
      </c>
      <c r="X28" s="381"/>
      <c r="Y28" s="381"/>
      <c r="Z28" s="30"/>
      <c r="AA28" s="30"/>
      <c r="AB28" s="494"/>
      <c r="AC28" s="481"/>
      <c r="AD28" s="276" t="s">
        <v>112</v>
      </c>
      <c r="AE28" s="277"/>
      <c r="AF28" s="277"/>
      <c r="AG28" s="277"/>
      <c r="AH28" s="277"/>
      <c r="AI28" s="277"/>
      <c r="AJ28" s="277"/>
      <c r="AK28" s="277"/>
      <c r="AL28" s="277"/>
      <c r="AM28" s="277"/>
      <c r="AN28" s="277"/>
      <c r="AO28" s="277"/>
      <c r="AP28" s="277"/>
      <c r="AQ28" s="277"/>
      <c r="AR28" s="278"/>
      <c r="AS28" s="31"/>
      <c r="AT28" s="230">
        <f t="shared" si="1"/>
        <v>87</v>
      </c>
      <c r="AU28" s="231"/>
      <c r="AV28" s="236">
        <v>0</v>
      </c>
      <c r="AW28" s="236"/>
      <c r="AX28" s="236"/>
      <c r="AY28" s="236"/>
      <c r="AZ28" s="237"/>
    </row>
    <row r="29" spans="1:53" ht="43.5" customHeight="1" thickBot="1" x14ac:dyDescent="0.25">
      <c r="B29" s="360" t="s">
        <v>4</v>
      </c>
      <c r="C29" s="361"/>
      <c r="D29" s="372" t="s">
        <v>57</v>
      </c>
      <c r="E29" s="372"/>
      <c r="F29" s="372"/>
      <c r="G29" s="372"/>
      <c r="H29" s="372"/>
      <c r="I29" s="372"/>
      <c r="J29" s="372"/>
      <c r="K29" s="372"/>
      <c r="L29" s="372"/>
      <c r="M29" s="372"/>
      <c r="N29" s="372"/>
      <c r="O29" s="372"/>
      <c r="P29" s="372"/>
      <c r="Q29" s="372"/>
      <c r="R29" s="372"/>
      <c r="S29" s="372"/>
      <c r="T29" s="372"/>
      <c r="U29" s="372"/>
      <c r="V29" s="13">
        <f>+V28+1</f>
        <v>47</v>
      </c>
      <c r="W29" s="373">
        <v>0</v>
      </c>
      <c r="X29" s="373"/>
      <c r="Y29" s="373"/>
      <c r="Z29" s="32"/>
      <c r="AA29" s="32"/>
      <c r="AB29" s="494"/>
      <c r="AC29" s="481"/>
      <c r="AD29" s="476" t="s">
        <v>113</v>
      </c>
      <c r="AE29" s="477"/>
      <c r="AF29" s="477"/>
      <c r="AG29" s="477"/>
      <c r="AH29" s="477"/>
      <c r="AI29" s="477"/>
      <c r="AJ29" s="477"/>
      <c r="AK29" s="477"/>
      <c r="AL29" s="477"/>
      <c r="AM29" s="477"/>
      <c r="AN29" s="477"/>
      <c r="AO29" s="477"/>
      <c r="AP29" s="477"/>
      <c r="AQ29" s="477"/>
      <c r="AR29" s="478"/>
      <c r="AS29" s="29"/>
      <c r="AT29" s="195">
        <f>+AT28+1</f>
        <v>88</v>
      </c>
      <c r="AU29" s="196"/>
      <c r="AV29" s="222">
        <v>0</v>
      </c>
      <c r="AW29" s="222"/>
      <c r="AX29" s="222"/>
      <c r="AY29" s="222"/>
      <c r="AZ29" s="223"/>
    </row>
    <row r="30" spans="1:53" ht="61.5" customHeight="1" thickTop="1" thickBot="1" x14ac:dyDescent="0.25">
      <c r="B30" s="362"/>
      <c r="C30" s="363"/>
      <c r="D30" s="21" t="s">
        <v>58</v>
      </c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2">
        <f>+V29+1</f>
        <v>48</v>
      </c>
      <c r="W30" s="380">
        <v>0</v>
      </c>
      <c r="X30" s="380"/>
      <c r="Y30" s="380"/>
      <c r="Z30" s="33"/>
      <c r="AA30" s="33"/>
      <c r="AB30" s="494"/>
      <c r="AC30" s="481"/>
      <c r="AD30" s="505" t="s">
        <v>114</v>
      </c>
      <c r="AE30" s="506"/>
      <c r="AF30" s="506"/>
      <c r="AG30" s="506"/>
      <c r="AH30" s="506"/>
      <c r="AI30" s="506"/>
      <c r="AJ30" s="506"/>
      <c r="AK30" s="506"/>
      <c r="AL30" s="506"/>
      <c r="AM30" s="506"/>
      <c r="AN30" s="506"/>
      <c r="AO30" s="506"/>
      <c r="AP30" s="506"/>
      <c r="AQ30" s="506"/>
      <c r="AR30" s="507"/>
      <c r="AS30" s="31"/>
      <c r="AT30" s="245">
        <f>+AT29+1</f>
        <v>89</v>
      </c>
      <c r="AU30" s="246"/>
      <c r="AV30" s="236">
        <v>0</v>
      </c>
      <c r="AW30" s="236"/>
      <c r="AX30" s="236"/>
      <c r="AY30" s="236"/>
      <c r="AZ30" s="237"/>
    </row>
    <row r="31" spans="1:53" ht="95.25" customHeight="1" thickBot="1" x14ac:dyDescent="0.25">
      <c r="B31" s="362"/>
      <c r="C31" s="363"/>
      <c r="D31" s="379" t="s">
        <v>115</v>
      </c>
      <c r="E31" s="379"/>
      <c r="F31" s="379"/>
      <c r="G31" s="379"/>
      <c r="H31" s="379"/>
      <c r="I31" s="379"/>
      <c r="J31" s="379"/>
      <c r="K31" s="379"/>
      <c r="L31" s="379"/>
      <c r="M31" s="379"/>
      <c r="N31" s="379"/>
      <c r="O31" s="379"/>
      <c r="P31" s="379"/>
      <c r="Q31" s="379"/>
      <c r="R31" s="379"/>
      <c r="S31" s="379"/>
      <c r="T31" s="379"/>
      <c r="U31" s="379"/>
      <c r="V31" s="34">
        <f t="shared" ref="V31:V40" si="2">+V30+1</f>
        <v>49</v>
      </c>
      <c r="W31" s="458">
        <v>0</v>
      </c>
      <c r="X31" s="458"/>
      <c r="Y31" s="458"/>
      <c r="Z31" s="33"/>
      <c r="AA31" s="33"/>
      <c r="AB31" s="494"/>
      <c r="AC31" s="482"/>
      <c r="AD31" s="470" t="s">
        <v>116</v>
      </c>
      <c r="AE31" s="471"/>
      <c r="AF31" s="471"/>
      <c r="AG31" s="471"/>
      <c r="AH31" s="471"/>
      <c r="AI31" s="471"/>
      <c r="AJ31" s="471"/>
      <c r="AK31" s="471"/>
      <c r="AL31" s="471"/>
      <c r="AM31" s="471"/>
      <c r="AN31" s="471"/>
      <c r="AO31" s="471"/>
      <c r="AP31" s="471"/>
      <c r="AQ31" s="471"/>
      <c r="AR31" s="472"/>
      <c r="AS31" s="35"/>
      <c r="AT31" s="529">
        <f>+AT30+1</f>
        <v>90</v>
      </c>
      <c r="AU31" s="530"/>
      <c r="AV31" s="512">
        <v>0</v>
      </c>
      <c r="AW31" s="512"/>
      <c r="AX31" s="512"/>
      <c r="AY31" s="512"/>
      <c r="AZ31" s="513"/>
    </row>
    <row r="32" spans="1:53" ht="42.95" customHeight="1" thickBot="1" x14ac:dyDescent="0.25">
      <c r="B32" s="362"/>
      <c r="C32" s="363"/>
      <c r="D32" s="382" t="s">
        <v>101</v>
      </c>
      <c r="E32" s="382"/>
      <c r="F32" s="382"/>
      <c r="G32" s="382"/>
      <c r="H32" s="382"/>
      <c r="I32" s="382"/>
      <c r="J32" s="382"/>
      <c r="K32" s="382"/>
      <c r="L32" s="382"/>
      <c r="M32" s="382"/>
      <c r="N32" s="382"/>
      <c r="O32" s="382"/>
      <c r="P32" s="382"/>
      <c r="Q32" s="382"/>
      <c r="R32" s="382"/>
      <c r="S32" s="382"/>
      <c r="T32" s="382"/>
      <c r="U32" s="382"/>
      <c r="V32" s="22">
        <f t="shared" si="2"/>
        <v>50</v>
      </c>
      <c r="W32" s="380">
        <v>0</v>
      </c>
      <c r="X32" s="380"/>
      <c r="Y32" s="380"/>
      <c r="Z32" s="33"/>
      <c r="AA32" s="33"/>
      <c r="AB32" s="494"/>
      <c r="AC32" s="455" t="s">
        <v>96</v>
      </c>
      <c r="AD32" s="455"/>
      <c r="AE32" s="455"/>
      <c r="AF32" s="455"/>
      <c r="AG32" s="455"/>
      <c r="AH32" s="455"/>
      <c r="AI32" s="455"/>
      <c r="AJ32" s="455"/>
      <c r="AK32" s="455"/>
      <c r="AL32" s="455"/>
      <c r="AM32" s="455"/>
      <c r="AN32" s="455"/>
      <c r="AO32" s="455"/>
      <c r="AP32" s="455"/>
      <c r="AQ32" s="455"/>
      <c r="AR32" s="455"/>
      <c r="AS32" s="456"/>
      <c r="AT32" s="508">
        <f>+AT31+1</f>
        <v>91</v>
      </c>
      <c r="AU32" s="509"/>
      <c r="AV32" s="190">
        <f>SUM(AV25:AZ31)</f>
        <v>0</v>
      </c>
      <c r="AW32" s="190"/>
      <c r="AX32" s="190"/>
      <c r="AY32" s="190"/>
      <c r="AZ32" s="191"/>
      <c r="BA32" s="175"/>
    </row>
    <row r="33" spans="1:53" ht="51" customHeight="1" thickBot="1" x14ac:dyDescent="0.3">
      <c r="B33" s="362"/>
      <c r="C33" s="363"/>
      <c r="D33" s="279" t="s">
        <v>117</v>
      </c>
      <c r="E33" s="279"/>
      <c r="F33" s="279"/>
      <c r="G33" s="279"/>
      <c r="H33" s="279"/>
      <c r="I33" s="279"/>
      <c r="J33" s="279"/>
      <c r="K33" s="279"/>
      <c r="L33" s="279"/>
      <c r="M33" s="279"/>
      <c r="N33" s="279"/>
      <c r="O33" s="279"/>
      <c r="P33" s="279"/>
      <c r="Q33" s="279"/>
      <c r="R33" s="279"/>
      <c r="S33" s="279"/>
      <c r="T33" s="279"/>
      <c r="U33" s="279"/>
      <c r="V33" s="9">
        <f t="shared" si="2"/>
        <v>51</v>
      </c>
      <c r="W33" s="200">
        <v>0</v>
      </c>
      <c r="X33" s="200"/>
      <c r="Y33" s="200"/>
      <c r="Z33" s="36"/>
      <c r="AA33" s="36"/>
      <c r="AB33" s="494"/>
      <c r="AC33" s="485" t="s">
        <v>88</v>
      </c>
      <c r="AD33" s="485"/>
      <c r="AE33" s="485"/>
      <c r="AF33" s="485"/>
      <c r="AG33" s="485"/>
      <c r="AH33" s="485"/>
      <c r="AI33" s="485"/>
      <c r="AJ33" s="485"/>
      <c r="AK33" s="485"/>
      <c r="AL33" s="485"/>
      <c r="AM33" s="485"/>
      <c r="AN33" s="485"/>
      <c r="AO33" s="485"/>
      <c r="AP33" s="485"/>
      <c r="AQ33" s="485"/>
      <c r="AR33" s="485"/>
      <c r="AS33" s="37"/>
      <c r="AT33" s="510">
        <f>+AT32+1</f>
        <v>92</v>
      </c>
      <c r="AU33" s="511"/>
      <c r="AV33" s="483">
        <v>0</v>
      </c>
      <c r="AW33" s="483"/>
      <c r="AX33" s="483"/>
      <c r="AY33" s="483"/>
      <c r="AZ33" s="484"/>
      <c r="BA33" s="178"/>
    </row>
    <row r="34" spans="1:53" ht="30" customHeight="1" thickBot="1" x14ac:dyDescent="0.25">
      <c r="B34" s="362"/>
      <c r="C34" s="363"/>
      <c r="D34" s="393" t="s">
        <v>118</v>
      </c>
      <c r="E34" s="391"/>
      <c r="F34" s="391"/>
      <c r="G34" s="391"/>
      <c r="H34" s="391"/>
      <c r="I34" s="391"/>
      <c r="J34" s="391"/>
      <c r="K34" s="391"/>
      <c r="L34" s="391"/>
      <c r="M34" s="391"/>
      <c r="N34" s="391"/>
      <c r="O34" s="391"/>
      <c r="P34" s="391"/>
      <c r="Q34" s="391"/>
      <c r="R34" s="391"/>
      <c r="S34" s="391"/>
      <c r="T34" s="391"/>
      <c r="U34" s="392"/>
      <c r="V34" s="22">
        <f t="shared" si="2"/>
        <v>52</v>
      </c>
      <c r="W34" s="203">
        <v>0</v>
      </c>
      <c r="X34" s="203"/>
      <c r="Y34" s="203"/>
      <c r="Z34" s="38"/>
      <c r="AA34" s="38"/>
      <c r="AB34" s="494"/>
      <c r="AC34" s="397" t="s">
        <v>31</v>
      </c>
      <c r="AD34" s="397"/>
      <c r="AE34" s="397"/>
      <c r="AF34" s="397"/>
      <c r="AG34" s="397"/>
      <c r="AH34" s="397"/>
      <c r="AI34" s="397"/>
      <c r="AJ34" s="397"/>
      <c r="AK34" s="397"/>
      <c r="AL34" s="397"/>
      <c r="AM34" s="397"/>
      <c r="AN34" s="397"/>
      <c r="AO34" s="397"/>
      <c r="AP34" s="397"/>
      <c r="AQ34" s="397"/>
      <c r="AR34" s="397"/>
      <c r="AS34" s="397"/>
      <c r="AT34" s="422">
        <f t="shared" ref="AT34:AT39" si="3">+AT33+1</f>
        <v>93</v>
      </c>
      <c r="AU34" s="423"/>
      <c r="AV34" s="236">
        <v>0</v>
      </c>
      <c r="AW34" s="236"/>
      <c r="AX34" s="236"/>
      <c r="AY34" s="236"/>
      <c r="AZ34" s="237"/>
      <c r="BA34" s="179"/>
    </row>
    <row r="35" spans="1:53" ht="48.75" customHeight="1" thickBot="1" x14ac:dyDescent="0.3">
      <c r="B35" s="362"/>
      <c r="C35" s="363"/>
      <c r="D35" s="197" t="s">
        <v>119</v>
      </c>
      <c r="E35" s="198"/>
      <c r="F35" s="198"/>
      <c r="G35" s="198"/>
      <c r="H35" s="198"/>
      <c r="I35" s="198"/>
      <c r="J35" s="198"/>
      <c r="K35" s="198"/>
      <c r="L35" s="198"/>
      <c r="M35" s="198"/>
      <c r="N35" s="198"/>
      <c r="O35" s="198"/>
      <c r="P35" s="198"/>
      <c r="Q35" s="198"/>
      <c r="R35" s="198"/>
      <c r="S35" s="198"/>
      <c r="T35" s="198"/>
      <c r="U35" s="199"/>
      <c r="V35" s="9">
        <f>+V34+1</f>
        <v>53</v>
      </c>
      <c r="W35" s="200">
        <v>0</v>
      </c>
      <c r="X35" s="200"/>
      <c r="Y35" s="200"/>
      <c r="Z35" s="38"/>
      <c r="AA35" s="38"/>
      <c r="AB35" s="494"/>
      <c r="AC35" s="214" t="s">
        <v>90</v>
      </c>
      <c r="AD35" s="214"/>
      <c r="AE35" s="214"/>
      <c r="AF35" s="214"/>
      <c r="AG35" s="214"/>
      <c r="AH35" s="214"/>
      <c r="AI35" s="214"/>
      <c r="AJ35" s="214"/>
      <c r="AK35" s="214"/>
      <c r="AL35" s="214"/>
      <c r="AM35" s="214"/>
      <c r="AN35" s="214"/>
      <c r="AO35" s="214"/>
      <c r="AP35" s="214"/>
      <c r="AQ35" s="214"/>
      <c r="AR35" s="214"/>
      <c r="AS35" s="23"/>
      <c r="AT35" s="453">
        <f t="shared" si="3"/>
        <v>94</v>
      </c>
      <c r="AU35" s="454"/>
      <c r="AV35" s="486">
        <f>IF(AV32+AV33-AV34&gt;0,AV32+AV33-AV34,0)</f>
        <v>0</v>
      </c>
      <c r="AW35" s="486"/>
      <c r="AX35" s="486"/>
      <c r="AY35" s="486"/>
      <c r="AZ35" s="487"/>
      <c r="BA35" s="175"/>
    </row>
    <row r="36" spans="1:53" ht="81.75" customHeight="1" thickBot="1" x14ac:dyDescent="0.25">
      <c r="B36" s="362"/>
      <c r="C36" s="363"/>
      <c r="D36" s="390" t="s">
        <v>120</v>
      </c>
      <c r="E36" s="391"/>
      <c r="F36" s="391"/>
      <c r="G36" s="391"/>
      <c r="H36" s="391"/>
      <c r="I36" s="391"/>
      <c r="J36" s="391"/>
      <c r="K36" s="391"/>
      <c r="L36" s="391"/>
      <c r="M36" s="391"/>
      <c r="N36" s="391"/>
      <c r="O36" s="391"/>
      <c r="P36" s="391"/>
      <c r="Q36" s="391"/>
      <c r="R36" s="391"/>
      <c r="S36" s="391"/>
      <c r="T36" s="391"/>
      <c r="U36" s="392"/>
      <c r="V36" s="22">
        <f t="shared" si="2"/>
        <v>54</v>
      </c>
      <c r="W36" s="203">
        <v>0</v>
      </c>
      <c r="X36" s="203"/>
      <c r="Y36" s="203"/>
      <c r="Z36" s="38"/>
      <c r="AA36" s="38"/>
      <c r="AB36" s="494"/>
      <c r="AC36" s="397" t="s">
        <v>91</v>
      </c>
      <c r="AD36" s="397"/>
      <c r="AE36" s="397"/>
      <c r="AF36" s="397"/>
      <c r="AG36" s="397"/>
      <c r="AH36" s="397"/>
      <c r="AI36" s="397"/>
      <c r="AJ36" s="397"/>
      <c r="AK36" s="397"/>
      <c r="AL36" s="397"/>
      <c r="AM36" s="397"/>
      <c r="AN36" s="397"/>
      <c r="AO36" s="397"/>
      <c r="AP36" s="397"/>
      <c r="AQ36" s="397"/>
      <c r="AR36" s="397"/>
      <c r="AS36" s="39"/>
      <c r="AT36" s="245">
        <f t="shared" si="3"/>
        <v>95</v>
      </c>
      <c r="AU36" s="246"/>
      <c r="AV36" s="236">
        <v>0</v>
      </c>
      <c r="AW36" s="236"/>
      <c r="AX36" s="236"/>
      <c r="AY36" s="236"/>
      <c r="AZ36" s="237"/>
      <c r="BA36" s="179"/>
    </row>
    <row r="37" spans="1:53" ht="50.1" customHeight="1" thickBot="1" x14ac:dyDescent="0.25">
      <c r="B37" s="362"/>
      <c r="C37" s="363"/>
      <c r="D37" s="502" t="s">
        <v>121</v>
      </c>
      <c r="E37" s="503"/>
      <c r="F37" s="503"/>
      <c r="G37" s="503"/>
      <c r="H37" s="503"/>
      <c r="I37" s="503"/>
      <c r="J37" s="503"/>
      <c r="K37" s="503"/>
      <c r="L37" s="503"/>
      <c r="M37" s="503"/>
      <c r="N37" s="503"/>
      <c r="O37" s="503"/>
      <c r="P37" s="503"/>
      <c r="Q37" s="503"/>
      <c r="R37" s="503"/>
      <c r="S37" s="503"/>
      <c r="T37" s="503"/>
      <c r="U37" s="504"/>
      <c r="V37" s="34">
        <f t="shared" si="2"/>
        <v>55</v>
      </c>
      <c r="W37" s="201">
        <v>0</v>
      </c>
      <c r="X37" s="201"/>
      <c r="Y37" s="201"/>
      <c r="Z37" s="38"/>
      <c r="AA37" s="38"/>
      <c r="AB37" s="494"/>
      <c r="AC37" s="214" t="s">
        <v>92</v>
      </c>
      <c r="AD37" s="214"/>
      <c r="AE37" s="214"/>
      <c r="AF37" s="214"/>
      <c r="AG37" s="214"/>
      <c r="AH37" s="214"/>
      <c r="AI37" s="214"/>
      <c r="AJ37" s="214"/>
      <c r="AK37" s="214"/>
      <c r="AL37" s="214"/>
      <c r="AM37" s="214"/>
      <c r="AN37" s="214"/>
      <c r="AO37" s="214"/>
      <c r="AP37" s="214"/>
      <c r="AQ37" s="214"/>
      <c r="AR37" s="214"/>
      <c r="AS37" s="40"/>
      <c r="AT37" s="453">
        <f t="shared" si="3"/>
        <v>96</v>
      </c>
      <c r="AU37" s="454"/>
      <c r="AV37" s="486">
        <f>+AV35+AV36</f>
        <v>0</v>
      </c>
      <c r="AW37" s="486"/>
      <c r="AX37" s="486"/>
      <c r="AY37" s="486"/>
      <c r="AZ37" s="487"/>
      <c r="BA37" s="175"/>
    </row>
    <row r="38" spans="1:53" ht="58.5" customHeight="1" thickBot="1" x14ac:dyDescent="0.3">
      <c r="B38" s="362"/>
      <c r="C38" s="363"/>
      <c r="D38" s="462" t="s">
        <v>122</v>
      </c>
      <c r="E38" s="463"/>
      <c r="F38" s="463"/>
      <c r="G38" s="463"/>
      <c r="H38" s="463"/>
      <c r="I38" s="463"/>
      <c r="J38" s="463"/>
      <c r="K38" s="463"/>
      <c r="L38" s="463"/>
      <c r="M38" s="463"/>
      <c r="N38" s="463"/>
      <c r="O38" s="463"/>
      <c r="P38" s="463"/>
      <c r="Q38" s="463"/>
      <c r="R38" s="463"/>
      <c r="S38" s="463"/>
      <c r="T38" s="463"/>
      <c r="U38" s="464"/>
      <c r="V38" s="22">
        <f t="shared" si="2"/>
        <v>56</v>
      </c>
      <c r="W38" s="203">
        <v>0</v>
      </c>
      <c r="X38" s="203"/>
      <c r="Y38" s="203"/>
      <c r="Z38" s="38"/>
      <c r="AA38" s="38"/>
      <c r="AB38" s="494"/>
      <c r="AC38" s="398" t="s">
        <v>22</v>
      </c>
      <c r="AD38" s="398"/>
      <c r="AE38" s="398"/>
      <c r="AF38" s="398"/>
      <c r="AG38" s="398"/>
      <c r="AH38" s="398"/>
      <c r="AI38" s="398"/>
      <c r="AJ38" s="398"/>
      <c r="AK38" s="398"/>
      <c r="AL38" s="398"/>
      <c r="AM38" s="398"/>
      <c r="AN38" s="398"/>
      <c r="AO38" s="398"/>
      <c r="AP38" s="398"/>
      <c r="AQ38" s="398"/>
      <c r="AR38" s="398"/>
      <c r="AS38" s="26"/>
      <c r="AT38" s="488">
        <f t="shared" si="3"/>
        <v>97</v>
      </c>
      <c r="AU38" s="489"/>
      <c r="AV38" s="424">
        <v>0</v>
      </c>
      <c r="AW38" s="424"/>
      <c r="AX38" s="424"/>
      <c r="AY38" s="424"/>
      <c r="AZ38" s="425"/>
      <c r="BA38" s="179"/>
    </row>
    <row r="39" spans="1:53" ht="30" customHeight="1" x14ac:dyDescent="0.2">
      <c r="B39" s="362"/>
      <c r="C39" s="363"/>
      <c r="D39" s="41" t="s">
        <v>50</v>
      </c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2">
        <f>+V38+1</f>
        <v>57</v>
      </c>
      <c r="W39" s="201">
        <v>0</v>
      </c>
      <c r="X39" s="201"/>
      <c r="Y39" s="201"/>
      <c r="Z39" s="38"/>
      <c r="AA39" s="38"/>
      <c r="AB39" s="494"/>
      <c r="AC39" s="400" t="s">
        <v>35</v>
      </c>
      <c r="AD39" s="400"/>
      <c r="AE39" s="400"/>
      <c r="AF39" s="400"/>
      <c r="AG39" s="400"/>
      <c r="AH39" s="400"/>
      <c r="AI39" s="400"/>
      <c r="AJ39" s="400"/>
      <c r="AK39" s="400"/>
      <c r="AL39" s="400"/>
      <c r="AM39" s="400"/>
      <c r="AN39" s="400"/>
      <c r="AO39" s="400"/>
      <c r="AP39" s="400"/>
      <c r="AQ39" s="400"/>
      <c r="AR39" s="400"/>
      <c r="AS39" s="44"/>
      <c r="AT39" s="195">
        <f t="shared" si="3"/>
        <v>98</v>
      </c>
      <c r="AU39" s="196"/>
      <c r="AV39" s="468">
        <v>0</v>
      </c>
      <c r="AW39" s="468"/>
      <c r="AX39" s="468"/>
      <c r="AY39" s="468"/>
      <c r="AZ39" s="469"/>
      <c r="BA39" s="180"/>
    </row>
    <row r="40" spans="1:53" ht="30" customHeight="1" thickBot="1" x14ac:dyDescent="0.25">
      <c r="B40" s="362"/>
      <c r="C40" s="363"/>
      <c r="D40" s="466" t="s">
        <v>81</v>
      </c>
      <c r="E40" s="466"/>
      <c r="F40" s="466"/>
      <c r="G40" s="466"/>
      <c r="H40" s="466"/>
      <c r="I40" s="466"/>
      <c r="J40" s="466"/>
      <c r="K40" s="466"/>
      <c r="L40" s="466"/>
      <c r="M40" s="466"/>
      <c r="N40" s="466"/>
      <c r="O40" s="466"/>
      <c r="P40" s="466"/>
      <c r="Q40" s="466"/>
      <c r="R40" s="466"/>
      <c r="S40" s="466"/>
      <c r="T40" s="466"/>
      <c r="U40" s="466"/>
      <c r="V40" s="45">
        <f t="shared" si="2"/>
        <v>58</v>
      </c>
      <c r="W40" s="209">
        <f>SUM(W29:AA39)</f>
        <v>0</v>
      </c>
      <c r="X40" s="209"/>
      <c r="Y40" s="209"/>
      <c r="Z40" s="33"/>
      <c r="AA40" s="33"/>
      <c r="AB40" s="494"/>
      <c r="AC40" s="202" t="s">
        <v>93</v>
      </c>
      <c r="AD40" s="202"/>
      <c r="AE40" s="202"/>
      <c r="AF40" s="202"/>
      <c r="AG40" s="202"/>
      <c r="AH40" s="202"/>
      <c r="AI40" s="202"/>
      <c r="AJ40" s="202"/>
      <c r="AK40" s="202"/>
      <c r="AL40" s="202"/>
      <c r="AM40" s="202"/>
      <c r="AN40" s="202"/>
      <c r="AO40" s="202"/>
      <c r="AP40" s="202"/>
      <c r="AQ40" s="202"/>
      <c r="AR40" s="202"/>
      <c r="AS40" s="46"/>
      <c r="AT40" s="488">
        <f>+AT39+1</f>
        <v>99</v>
      </c>
      <c r="AU40" s="489"/>
      <c r="AV40" s="424">
        <f>IF(AV37+AV38-AV39&gt;0,AV37+AV38-AV39,0)</f>
        <v>0</v>
      </c>
      <c r="AW40" s="424"/>
      <c r="AX40" s="424"/>
      <c r="AY40" s="424"/>
      <c r="AZ40" s="425"/>
      <c r="BA40" s="175"/>
    </row>
    <row r="41" spans="1:53" ht="30" customHeight="1" thickBot="1" x14ac:dyDescent="0.25">
      <c r="B41" s="362"/>
      <c r="C41" s="363"/>
      <c r="D41" s="41" t="s">
        <v>38</v>
      </c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34">
        <f>+V40+1</f>
        <v>59</v>
      </c>
      <c r="W41" s="201">
        <v>0</v>
      </c>
      <c r="X41" s="201"/>
      <c r="Y41" s="201"/>
      <c r="Z41" s="36"/>
      <c r="AA41" s="36"/>
      <c r="AB41" s="494"/>
      <c r="AC41" s="399" t="s">
        <v>94</v>
      </c>
      <c r="AD41" s="399"/>
      <c r="AE41" s="399"/>
      <c r="AF41" s="399"/>
      <c r="AG41" s="399"/>
      <c r="AH41" s="399"/>
      <c r="AI41" s="399"/>
      <c r="AJ41" s="399"/>
      <c r="AK41" s="399"/>
      <c r="AL41" s="399"/>
      <c r="AM41" s="399"/>
      <c r="AN41" s="399"/>
      <c r="AO41" s="399"/>
      <c r="AP41" s="399"/>
      <c r="AQ41" s="399"/>
      <c r="AR41" s="399"/>
      <c r="AS41" s="31"/>
      <c r="AT41" s="195">
        <f>+AT40+1</f>
        <v>100</v>
      </c>
      <c r="AU41" s="196"/>
      <c r="AV41" s="222">
        <v>0</v>
      </c>
      <c r="AW41" s="222"/>
      <c r="AX41" s="222"/>
      <c r="AY41" s="222"/>
      <c r="AZ41" s="223"/>
    </row>
    <row r="42" spans="1:53" ht="30" customHeight="1" x14ac:dyDescent="0.2">
      <c r="B42" s="362"/>
      <c r="C42" s="363"/>
      <c r="D42" s="210" t="s">
        <v>0</v>
      </c>
      <c r="E42" s="210"/>
      <c r="F42" s="210"/>
      <c r="G42" s="210"/>
      <c r="H42" s="210"/>
      <c r="I42" s="210"/>
      <c r="J42" s="210"/>
      <c r="K42" s="210"/>
      <c r="L42" s="210"/>
      <c r="M42" s="210"/>
      <c r="N42" s="210"/>
      <c r="O42" s="210"/>
      <c r="P42" s="210"/>
      <c r="Q42" s="210"/>
      <c r="R42" s="210"/>
      <c r="S42" s="210"/>
      <c r="T42" s="210"/>
      <c r="U42" s="210"/>
      <c r="V42" s="22">
        <f>+V41+1</f>
        <v>60</v>
      </c>
      <c r="W42" s="203">
        <v>0</v>
      </c>
      <c r="X42" s="203"/>
      <c r="Y42" s="203"/>
      <c r="Z42" s="48"/>
      <c r="AA42" s="48"/>
      <c r="AB42" s="494"/>
      <c r="AC42" s="387" t="s">
        <v>72</v>
      </c>
      <c r="AD42" s="387"/>
      <c r="AE42" s="387"/>
      <c r="AF42" s="387"/>
      <c r="AG42" s="387"/>
      <c r="AH42" s="387"/>
      <c r="AI42" s="387"/>
      <c r="AJ42" s="387"/>
      <c r="AK42" s="387"/>
      <c r="AL42" s="387"/>
      <c r="AM42" s="387"/>
      <c r="AN42" s="387"/>
      <c r="AO42" s="387"/>
      <c r="AP42" s="387"/>
      <c r="AQ42" s="387"/>
      <c r="AR42" s="387"/>
      <c r="AS42" s="387"/>
      <c r="AT42" s="259">
        <f>+AT41+1</f>
        <v>101</v>
      </c>
      <c r="AU42" s="260"/>
      <c r="AV42" s="236">
        <v>0</v>
      </c>
      <c r="AW42" s="236"/>
      <c r="AX42" s="236"/>
      <c r="AY42" s="236"/>
      <c r="AZ42" s="237"/>
    </row>
    <row r="43" spans="1:53" ht="30" customHeight="1" thickBot="1" x14ac:dyDescent="0.25">
      <c r="A43" s="177"/>
      <c r="B43" s="362"/>
      <c r="C43" s="363"/>
      <c r="D43" s="49" t="s">
        <v>82</v>
      </c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1">
        <f t="shared" ref="V43:V53" si="4">+V42+1</f>
        <v>61</v>
      </c>
      <c r="W43" s="204">
        <f>IF(W40-W41-W42&gt;0,W40-W41-W42,0)</f>
        <v>0</v>
      </c>
      <c r="X43" s="204"/>
      <c r="Y43" s="204"/>
      <c r="Z43" s="52"/>
      <c r="AA43" s="52"/>
      <c r="AB43" s="494"/>
      <c r="AC43" s="399" t="s">
        <v>106</v>
      </c>
      <c r="AD43" s="399"/>
      <c r="AE43" s="399"/>
      <c r="AF43" s="399"/>
      <c r="AG43" s="399"/>
      <c r="AH43" s="399"/>
      <c r="AI43" s="399"/>
      <c r="AJ43" s="399"/>
      <c r="AK43" s="399"/>
      <c r="AL43" s="399"/>
      <c r="AM43" s="399"/>
      <c r="AN43" s="399"/>
      <c r="AO43" s="399"/>
      <c r="AP43" s="399"/>
      <c r="AQ43" s="399"/>
      <c r="AR43" s="399"/>
      <c r="AS43" s="44"/>
      <c r="AT43" s="243">
        <f t="shared" ref="AT43:AT54" si="5">+AT42+1</f>
        <v>102</v>
      </c>
      <c r="AU43" s="244"/>
      <c r="AV43" s="222">
        <v>0</v>
      </c>
      <c r="AW43" s="222"/>
      <c r="AX43" s="222"/>
      <c r="AY43" s="222"/>
      <c r="AZ43" s="223"/>
    </row>
    <row r="44" spans="1:53" ht="30" customHeight="1" thickBot="1" x14ac:dyDescent="0.25">
      <c r="B44" s="442" t="s">
        <v>53</v>
      </c>
      <c r="C44" s="443"/>
      <c r="D44" s="467" t="s">
        <v>28</v>
      </c>
      <c r="E44" s="467"/>
      <c r="F44" s="467"/>
      <c r="G44" s="467"/>
      <c r="H44" s="467"/>
      <c r="I44" s="467"/>
      <c r="J44" s="467"/>
      <c r="K44" s="467"/>
      <c r="L44" s="467"/>
      <c r="M44" s="467"/>
      <c r="N44" s="467"/>
      <c r="O44" s="467"/>
      <c r="P44" s="467"/>
      <c r="Q44" s="467"/>
      <c r="R44" s="467"/>
      <c r="S44" s="467"/>
      <c r="T44" s="467"/>
      <c r="U44" s="467"/>
      <c r="V44" s="22">
        <f t="shared" si="4"/>
        <v>62</v>
      </c>
      <c r="W44" s="395">
        <v>0</v>
      </c>
      <c r="X44" s="396"/>
      <c r="Y44" s="396"/>
      <c r="Z44" s="54"/>
      <c r="AA44" s="54"/>
      <c r="AB44" s="494"/>
      <c r="AC44" s="387" t="s">
        <v>69</v>
      </c>
      <c r="AD44" s="387"/>
      <c r="AE44" s="387"/>
      <c r="AF44" s="387"/>
      <c r="AG44" s="387"/>
      <c r="AH44" s="387"/>
      <c r="AI44" s="387"/>
      <c r="AJ44" s="387"/>
      <c r="AK44" s="387"/>
      <c r="AL44" s="387"/>
      <c r="AM44" s="387"/>
      <c r="AN44" s="387"/>
      <c r="AO44" s="387"/>
      <c r="AP44" s="387"/>
      <c r="AQ44" s="387"/>
      <c r="AR44" s="387"/>
      <c r="AS44" s="46"/>
      <c r="AT44" s="245">
        <f t="shared" si="5"/>
        <v>103</v>
      </c>
      <c r="AU44" s="246"/>
      <c r="AV44" s="236">
        <v>0</v>
      </c>
      <c r="AW44" s="236"/>
      <c r="AX44" s="236"/>
      <c r="AY44" s="236"/>
      <c r="AZ44" s="237"/>
      <c r="BA44" s="176"/>
    </row>
    <row r="45" spans="1:53" ht="30" customHeight="1" thickBot="1" x14ac:dyDescent="0.25">
      <c r="B45" s="444"/>
      <c r="C45" s="445"/>
      <c r="D45" s="386" t="s">
        <v>59</v>
      </c>
      <c r="E45" s="386"/>
      <c r="F45" s="386"/>
      <c r="G45" s="386"/>
      <c r="H45" s="386"/>
      <c r="I45" s="386"/>
      <c r="J45" s="386"/>
      <c r="K45" s="386"/>
      <c r="L45" s="386"/>
      <c r="M45" s="386"/>
      <c r="N45" s="386"/>
      <c r="O45" s="386"/>
      <c r="P45" s="386"/>
      <c r="Q45" s="386"/>
      <c r="R45" s="386"/>
      <c r="S45" s="386"/>
      <c r="T45" s="386"/>
      <c r="U45" s="386"/>
      <c r="V45" s="55">
        <f t="shared" si="4"/>
        <v>63</v>
      </c>
      <c r="W45" s="394">
        <v>0</v>
      </c>
      <c r="X45" s="394"/>
      <c r="Y45" s="394"/>
      <c r="Z45" s="56"/>
      <c r="AA45" s="56"/>
      <c r="AB45" s="494"/>
      <c r="AC45" s="207" t="s">
        <v>70</v>
      </c>
      <c r="AD45" s="208"/>
      <c r="AE45" s="208"/>
      <c r="AF45" s="208"/>
      <c r="AG45" s="208"/>
      <c r="AH45" s="208"/>
      <c r="AI45" s="208"/>
      <c r="AJ45" s="208"/>
      <c r="AK45" s="208"/>
      <c r="AL45" s="208"/>
      <c r="AM45" s="208"/>
      <c r="AN45" s="208"/>
      <c r="AO45" s="208"/>
      <c r="AP45" s="208"/>
      <c r="AQ45" s="208"/>
      <c r="AR45" s="208"/>
      <c r="AS45" s="57"/>
      <c r="AT45" s="247">
        <f t="shared" si="5"/>
        <v>104</v>
      </c>
      <c r="AU45" s="248"/>
      <c r="AV45" s="255">
        <v>0</v>
      </c>
      <c r="AW45" s="255"/>
      <c r="AX45" s="255"/>
      <c r="AY45" s="255"/>
      <c r="AZ45" s="256"/>
      <c r="BA45" s="176"/>
    </row>
    <row r="46" spans="1:53" ht="30" customHeight="1" x14ac:dyDescent="0.2">
      <c r="B46" s="444"/>
      <c r="C46" s="445"/>
      <c r="D46" s="465" t="s">
        <v>52</v>
      </c>
      <c r="E46" s="465"/>
      <c r="F46" s="465"/>
      <c r="G46" s="465"/>
      <c r="H46" s="465"/>
      <c r="I46" s="465"/>
      <c r="J46" s="465"/>
      <c r="K46" s="465"/>
      <c r="L46" s="465"/>
      <c r="M46" s="465"/>
      <c r="N46" s="465"/>
      <c r="O46" s="465"/>
      <c r="P46" s="465"/>
      <c r="Q46" s="465"/>
      <c r="R46" s="465"/>
      <c r="S46" s="465"/>
      <c r="T46" s="465"/>
      <c r="U46" s="465"/>
      <c r="V46" s="11">
        <f t="shared" si="4"/>
        <v>64</v>
      </c>
      <c r="W46" s="213">
        <v>0</v>
      </c>
      <c r="X46" s="213"/>
      <c r="Y46" s="213"/>
      <c r="Z46" s="48"/>
      <c r="AA46" s="48"/>
      <c r="AB46" s="494"/>
      <c r="AC46" s="401" t="s">
        <v>66</v>
      </c>
      <c r="AD46" s="388" t="s">
        <v>2</v>
      </c>
      <c r="AE46" s="389"/>
      <c r="AF46" s="389"/>
      <c r="AG46" s="389"/>
      <c r="AH46" s="389"/>
      <c r="AI46" s="389"/>
      <c r="AJ46" s="389"/>
      <c r="AK46" s="389"/>
      <c r="AL46" s="389"/>
      <c r="AM46" s="389"/>
      <c r="AN46" s="389"/>
      <c r="AO46" s="389"/>
      <c r="AP46" s="389"/>
      <c r="AQ46" s="389"/>
      <c r="AR46" s="389"/>
      <c r="AS46" s="58">
        <f>+AS44+1</f>
        <v>1</v>
      </c>
      <c r="AT46" s="249">
        <f t="shared" si="5"/>
        <v>105</v>
      </c>
      <c r="AU46" s="250"/>
      <c r="AV46" s="257">
        <v>0</v>
      </c>
      <c r="AW46" s="257"/>
      <c r="AX46" s="257"/>
      <c r="AY46" s="257"/>
      <c r="AZ46" s="258"/>
      <c r="BA46" s="176"/>
    </row>
    <row r="47" spans="1:53" ht="30" customHeight="1" thickBot="1" x14ac:dyDescent="0.3">
      <c r="B47" s="444"/>
      <c r="C47" s="445"/>
      <c r="D47" s="41" t="s">
        <v>60</v>
      </c>
      <c r="E47" s="59"/>
      <c r="F47" s="59"/>
      <c r="G47" s="59"/>
      <c r="H47" s="59"/>
      <c r="I47" s="59"/>
      <c r="J47" s="59"/>
      <c r="K47" s="59"/>
      <c r="L47" s="59"/>
      <c r="M47" s="59"/>
      <c r="N47" s="59"/>
      <c r="O47" s="59"/>
      <c r="P47" s="59"/>
      <c r="Q47" s="59"/>
      <c r="R47" s="59"/>
      <c r="S47" s="59"/>
      <c r="T47" s="59"/>
      <c r="U47" s="59"/>
      <c r="V47" s="34">
        <f t="shared" si="4"/>
        <v>65</v>
      </c>
      <c r="W47" s="394">
        <v>0</v>
      </c>
      <c r="X47" s="394"/>
      <c r="Y47" s="394"/>
      <c r="Z47" s="54"/>
      <c r="AA47" s="54"/>
      <c r="AB47" s="494"/>
      <c r="AC47" s="402"/>
      <c r="AD47" s="211" t="s">
        <v>3</v>
      </c>
      <c r="AE47" s="212"/>
      <c r="AF47" s="212"/>
      <c r="AG47" s="212"/>
      <c r="AH47" s="212"/>
      <c r="AI47" s="212"/>
      <c r="AJ47" s="212"/>
      <c r="AK47" s="212"/>
      <c r="AL47" s="212"/>
      <c r="AM47" s="212"/>
      <c r="AN47" s="212"/>
      <c r="AO47" s="212"/>
      <c r="AP47" s="212"/>
      <c r="AQ47" s="212"/>
      <c r="AR47" s="212"/>
      <c r="AS47" s="60"/>
      <c r="AT47" s="282">
        <f t="shared" si="5"/>
        <v>106</v>
      </c>
      <c r="AU47" s="283"/>
      <c r="AV47" s="222">
        <v>0</v>
      </c>
      <c r="AW47" s="222"/>
      <c r="AX47" s="222"/>
      <c r="AY47" s="222"/>
      <c r="AZ47" s="223"/>
      <c r="BA47" s="176"/>
    </row>
    <row r="48" spans="1:53" ht="30" customHeight="1" thickBot="1" x14ac:dyDescent="0.25">
      <c r="B48" s="444"/>
      <c r="C48" s="445"/>
      <c r="D48" s="61" t="s">
        <v>61</v>
      </c>
      <c r="E48" s="61"/>
      <c r="F48" s="62"/>
      <c r="G48" s="63"/>
      <c r="H48" s="61"/>
      <c r="I48" s="61"/>
      <c r="J48" s="61"/>
      <c r="K48" s="61"/>
      <c r="L48" s="61"/>
      <c r="M48" s="61"/>
      <c r="N48" s="61"/>
      <c r="O48" s="61"/>
      <c r="P48" s="61"/>
      <c r="Q48" s="61"/>
      <c r="R48" s="61"/>
      <c r="S48" s="61"/>
      <c r="T48" s="61"/>
      <c r="U48" s="61"/>
      <c r="V48" s="11">
        <f t="shared" si="4"/>
        <v>66</v>
      </c>
      <c r="W48" s="213">
        <v>0</v>
      </c>
      <c r="X48" s="213"/>
      <c r="Y48" s="213"/>
      <c r="Z48" s="56"/>
      <c r="AA48" s="56"/>
      <c r="AB48" s="494"/>
      <c r="AC48" s="403"/>
      <c r="AD48" s="205" t="s">
        <v>97</v>
      </c>
      <c r="AE48" s="206"/>
      <c r="AF48" s="206"/>
      <c r="AG48" s="206"/>
      <c r="AH48" s="206"/>
      <c r="AI48" s="206"/>
      <c r="AJ48" s="206"/>
      <c r="AK48" s="206"/>
      <c r="AL48" s="206"/>
      <c r="AM48" s="206"/>
      <c r="AN48" s="206"/>
      <c r="AO48" s="206"/>
      <c r="AP48" s="206"/>
      <c r="AQ48" s="206"/>
      <c r="AR48" s="206"/>
      <c r="AS48" s="64"/>
      <c r="AT48" s="224">
        <f t="shared" si="5"/>
        <v>107</v>
      </c>
      <c r="AU48" s="225"/>
      <c r="AV48" s="253">
        <f>+AV46+AV47</f>
        <v>0</v>
      </c>
      <c r="AW48" s="253"/>
      <c r="AX48" s="253"/>
      <c r="AY48" s="253"/>
      <c r="AZ48" s="254"/>
      <c r="BA48" s="175"/>
    </row>
    <row r="49" spans="1:53" ht="30" customHeight="1" thickBot="1" x14ac:dyDescent="0.25">
      <c r="A49" s="177"/>
      <c r="B49" s="446"/>
      <c r="C49" s="447"/>
      <c r="D49" s="49" t="s">
        <v>83</v>
      </c>
      <c r="E49" s="65"/>
      <c r="F49" s="65"/>
      <c r="G49" s="65"/>
      <c r="H49" s="65"/>
      <c r="I49" s="65"/>
      <c r="J49" s="65"/>
      <c r="K49" s="65"/>
      <c r="L49" s="65"/>
      <c r="M49" s="65"/>
      <c r="N49" s="65"/>
      <c r="O49" s="65"/>
      <c r="P49" s="65"/>
      <c r="Q49" s="65"/>
      <c r="R49" s="65"/>
      <c r="S49" s="65"/>
      <c r="T49" s="65"/>
      <c r="U49" s="65"/>
      <c r="V49" s="51">
        <f t="shared" si="4"/>
        <v>67</v>
      </c>
      <c r="W49" s="204">
        <f>SUM(W44:Y48)</f>
        <v>0</v>
      </c>
      <c r="X49" s="204"/>
      <c r="Y49" s="204"/>
      <c r="Z49" s="66"/>
      <c r="AA49" s="66"/>
      <c r="AB49" s="494"/>
      <c r="AC49" s="399" t="s">
        <v>71</v>
      </c>
      <c r="AD49" s="461"/>
      <c r="AE49" s="461"/>
      <c r="AF49" s="461"/>
      <c r="AG49" s="461"/>
      <c r="AH49" s="461"/>
      <c r="AI49" s="461"/>
      <c r="AJ49" s="461"/>
      <c r="AK49" s="461"/>
      <c r="AL49" s="461"/>
      <c r="AM49" s="461"/>
      <c r="AN49" s="461"/>
      <c r="AO49" s="461"/>
      <c r="AP49" s="461"/>
      <c r="AQ49" s="461"/>
      <c r="AR49" s="461"/>
      <c r="AS49" s="67"/>
      <c r="AT49" s="251">
        <f t="shared" si="5"/>
        <v>108</v>
      </c>
      <c r="AU49" s="252"/>
      <c r="AV49" s="459">
        <v>0</v>
      </c>
      <c r="AW49" s="459"/>
      <c r="AX49" s="459"/>
      <c r="AY49" s="459"/>
      <c r="AZ49" s="460"/>
      <c r="BA49" s="175"/>
    </row>
    <row r="50" spans="1:53" ht="30" customHeight="1" thickBot="1" x14ac:dyDescent="0.25">
      <c r="B50" s="448" t="s">
        <v>64</v>
      </c>
      <c r="C50" s="449"/>
      <c r="D50" s="68" t="s">
        <v>62</v>
      </c>
      <c r="E50" s="53"/>
      <c r="F50" s="53"/>
      <c r="G50" s="53"/>
      <c r="H50" s="53"/>
      <c r="I50" s="53"/>
      <c r="J50" s="53"/>
      <c r="K50" s="53"/>
      <c r="L50" s="53"/>
      <c r="M50" s="53"/>
      <c r="N50" s="53"/>
      <c r="O50" s="53"/>
      <c r="P50" s="53"/>
      <c r="Q50" s="53"/>
      <c r="R50" s="53"/>
      <c r="S50" s="53"/>
      <c r="T50" s="53"/>
      <c r="U50" s="53"/>
      <c r="V50" s="22">
        <f t="shared" si="4"/>
        <v>68</v>
      </c>
      <c r="W50" s="457">
        <v>0</v>
      </c>
      <c r="X50" s="457"/>
      <c r="Y50" s="457"/>
      <c r="Z50" s="66"/>
      <c r="AA50" s="66"/>
      <c r="AB50" s="494"/>
      <c r="AC50" s="387" t="s">
        <v>98</v>
      </c>
      <c r="AD50" s="387"/>
      <c r="AE50" s="387"/>
      <c r="AF50" s="387"/>
      <c r="AG50" s="387"/>
      <c r="AH50" s="387"/>
      <c r="AI50" s="387"/>
      <c r="AJ50" s="387"/>
      <c r="AK50" s="387"/>
      <c r="AL50" s="387"/>
      <c r="AM50" s="387"/>
      <c r="AN50" s="387"/>
      <c r="AO50" s="387"/>
      <c r="AP50" s="387"/>
      <c r="AQ50" s="387"/>
      <c r="AR50" s="387"/>
      <c r="AS50" s="46"/>
      <c r="AT50" s="245">
        <f t="shared" si="5"/>
        <v>109</v>
      </c>
      <c r="AU50" s="246"/>
      <c r="AV50" s="236">
        <v>0</v>
      </c>
      <c r="AW50" s="236"/>
      <c r="AX50" s="236"/>
      <c r="AY50" s="236"/>
      <c r="AZ50" s="237"/>
      <c r="BA50" s="181"/>
    </row>
    <row r="51" spans="1:53" ht="30" customHeight="1" thickBot="1" x14ac:dyDescent="0.25">
      <c r="B51" s="450"/>
      <c r="C51" s="451"/>
      <c r="D51" s="65" t="s">
        <v>63</v>
      </c>
      <c r="E51" s="69"/>
      <c r="F51" s="69"/>
      <c r="G51" s="69"/>
      <c r="H51" s="69"/>
      <c r="I51" s="69"/>
      <c r="J51" s="69"/>
      <c r="K51" s="69"/>
      <c r="L51" s="69"/>
      <c r="M51" s="69"/>
      <c r="N51" s="69"/>
      <c r="O51" s="69"/>
      <c r="P51" s="69"/>
      <c r="Q51" s="69"/>
      <c r="R51" s="69"/>
      <c r="S51" s="69"/>
      <c r="T51" s="69"/>
      <c r="U51" s="69"/>
      <c r="V51" s="70">
        <f t="shared" si="4"/>
        <v>69</v>
      </c>
      <c r="W51" s="479">
        <v>0</v>
      </c>
      <c r="X51" s="479"/>
      <c r="Y51" s="479"/>
      <c r="Z51" s="66"/>
      <c r="AA51" s="66"/>
      <c r="AB51" s="494"/>
      <c r="AC51" s="399" t="s">
        <v>99</v>
      </c>
      <c r="AD51" s="399"/>
      <c r="AE51" s="399"/>
      <c r="AF51" s="399"/>
      <c r="AG51" s="399"/>
      <c r="AH51" s="399"/>
      <c r="AI51" s="399"/>
      <c r="AJ51" s="399"/>
      <c r="AK51" s="399"/>
      <c r="AL51" s="399"/>
      <c r="AM51" s="399"/>
      <c r="AN51" s="399"/>
      <c r="AO51" s="399"/>
      <c r="AP51" s="399"/>
      <c r="AQ51" s="399"/>
      <c r="AR51" s="399"/>
      <c r="AS51" s="47"/>
      <c r="AT51" s="243">
        <f t="shared" si="5"/>
        <v>110</v>
      </c>
      <c r="AU51" s="244"/>
      <c r="AV51" s="222">
        <v>0</v>
      </c>
      <c r="AW51" s="222"/>
      <c r="AX51" s="222"/>
      <c r="AY51" s="222"/>
      <c r="AZ51" s="223"/>
    </row>
    <row r="52" spans="1:53" ht="30" customHeight="1" x14ac:dyDescent="0.2">
      <c r="B52" s="337" t="s">
        <v>13</v>
      </c>
      <c r="C52" s="338"/>
      <c r="D52" s="68" t="s">
        <v>73</v>
      </c>
      <c r="E52" s="68"/>
      <c r="F52" s="71"/>
      <c r="G52" s="72"/>
      <c r="H52" s="68"/>
      <c r="I52" s="68"/>
      <c r="J52" s="68"/>
      <c r="K52" s="68"/>
      <c r="L52" s="68"/>
      <c r="M52" s="68"/>
      <c r="N52" s="68"/>
      <c r="O52" s="68"/>
      <c r="P52" s="68"/>
      <c r="Q52" s="68"/>
      <c r="R52" s="68"/>
      <c r="S52" s="68"/>
      <c r="T52" s="68"/>
      <c r="U52" s="68"/>
      <c r="V52" s="22">
        <f t="shared" si="4"/>
        <v>70</v>
      </c>
      <c r="W52" s="452">
        <v>0</v>
      </c>
      <c r="X52" s="452"/>
      <c r="Y52" s="452"/>
      <c r="Z52" s="441"/>
      <c r="AA52" s="441"/>
      <c r="AB52" s="494"/>
      <c r="AC52" s="239" t="s">
        <v>107</v>
      </c>
      <c r="AD52" s="240"/>
      <c r="AE52" s="240"/>
      <c r="AF52" s="240"/>
      <c r="AG52" s="240"/>
      <c r="AH52" s="240"/>
      <c r="AI52" s="240"/>
      <c r="AJ52" s="240"/>
      <c r="AK52" s="240"/>
      <c r="AL52" s="240"/>
      <c r="AM52" s="240"/>
      <c r="AN52" s="240"/>
      <c r="AO52" s="240"/>
      <c r="AP52" s="240"/>
      <c r="AQ52" s="240"/>
      <c r="AR52" s="240"/>
      <c r="AS52" s="73"/>
      <c r="AT52" s="241">
        <f t="shared" si="5"/>
        <v>111</v>
      </c>
      <c r="AU52" s="242"/>
      <c r="AV52" s="424">
        <f>IF(AV40+AV49+AV51-AV41-AV42-AV43-AV44-AV45-AV48-AV50&gt;0,AV40+AV49+AV51-AV41-AV42-AV43-AV44-AV45-AV48-AV50,0)</f>
        <v>0</v>
      </c>
      <c r="AW52" s="424"/>
      <c r="AX52" s="424"/>
      <c r="AY52" s="424"/>
      <c r="AZ52" s="425"/>
      <c r="BA52" s="175"/>
    </row>
    <row r="53" spans="1:53" ht="36" customHeight="1" x14ac:dyDescent="0.2">
      <c r="B53" s="339"/>
      <c r="C53" s="340"/>
      <c r="D53" s="386" t="s">
        <v>74</v>
      </c>
      <c r="E53" s="386"/>
      <c r="F53" s="386"/>
      <c r="G53" s="386"/>
      <c r="H53" s="386"/>
      <c r="I53" s="386"/>
      <c r="J53" s="386"/>
      <c r="K53" s="386"/>
      <c r="L53" s="386"/>
      <c r="M53" s="386"/>
      <c r="N53" s="386"/>
      <c r="O53" s="386"/>
      <c r="P53" s="386"/>
      <c r="Q53" s="386"/>
      <c r="R53" s="386"/>
      <c r="S53" s="386"/>
      <c r="T53" s="386"/>
      <c r="U53" s="386"/>
      <c r="V53" s="74">
        <f t="shared" si="4"/>
        <v>71</v>
      </c>
      <c r="W53" s="411">
        <v>0</v>
      </c>
      <c r="X53" s="411"/>
      <c r="Y53" s="411"/>
      <c r="Z53" s="75"/>
      <c r="AA53" s="75"/>
      <c r="AB53" s="494"/>
      <c r="AC53" s="526" t="s">
        <v>23</v>
      </c>
      <c r="AD53" s="526"/>
      <c r="AE53" s="526"/>
      <c r="AF53" s="526"/>
      <c r="AG53" s="526"/>
      <c r="AH53" s="526"/>
      <c r="AI53" s="526"/>
      <c r="AJ53" s="526"/>
      <c r="AK53" s="526"/>
      <c r="AL53" s="526"/>
      <c r="AM53" s="526"/>
      <c r="AN53" s="526"/>
      <c r="AO53" s="526"/>
      <c r="AP53" s="526"/>
      <c r="AQ53" s="526"/>
      <c r="AR53" s="526"/>
      <c r="AS53" s="43"/>
      <c r="AT53" s="527">
        <f t="shared" si="5"/>
        <v>112</v>
      </c>
      <c r="AU53" s="528"/>
      <c r="AV53" s="222">
        <v>0</v>
      </c>
      <c r="AW53" s="222"/>
      <c r="AX53" s="222"/>
      <c r="AY53" s="222"/>
      <c r="AZ53" s="223"/>
      <c r="BA53" s="182"/>
    </row>
    <row r="54" spans="1:53" ht="36" customHeight="1" x14ac:dyDescent="0.2">
      <c r="A54" s="175"/>
      <c r="B54" s="339"/>
      <c r="C54" s="340"/>
      <c r="D54" s="439" t="s">
        <v>123</v>
      </c>
      <c r="E54" s="439"/>
      <c r="F54" s="439"/>
      <c r="G54" s="439"/>
      <c r="H54" s="439"/>
      <c r="I54" s="439"/>
      <c r="J54" s="439"/>
      <c r="K54" s="439"/>
      <c r="L54" s="439"/>
      <c r="M54" s="439"/>
      <c r="N54" s="439"/>
      <c r="O54" s="439"/>
      <c r="P54" s="439"/>
      <c r="Q54" s="439"/>
      <c r="R54" s="439"/>
      <c r="S54" s="439"/>
      <c r="T54" s="439"/>
      <c r="U54" s="440"/>
      <c r="V54" s="15">
        <f>+V53+1</f>
        <v>72</v>
      </c>
      <c r="W54" s="414">
        <f>IF(+W43+W51+W52+W53-W34-W35-W36-W37-W38-W49-W50&gt;0,+W43+W51+W52+W53-W34-W35-W36-W37-W38-W49-W50,0)</f>
        <v>0</v>
      </c>
      <c r="X54" s="414"/>
      <c r="Y54" s="414"/>
      <c r="Z54" s="75"/>
      <c r="AA54" s="75"/>
      <c r="AB54" s="494"/>
      <c r="AC54" s="428" t="s">
        <v>103</v>
      </c>
      <c r="AD54" s="428"/>
      <c r="AE54" s="428"/>
      <c r="AF54" s="428"/>
      <c r="AG54" s="428"/>
      <c r="AH54" s="428"/>
      <c r="AI54" s="428"/>
      <c r="AJ54" s="428"/>
      <c r="AK54" s="428"/>
      <c r="AL54" s="428"/>
      <c r="AM54" s="428"/>
      <c r="AN54" s="428"/>
      <c r="AO54" s="428"/>
      <c r="AP54" s="428"/>
      <c r="AQ54" s="428"/>
      <c r="AR54" s="428"/>
      <c r="AS54" s="76"/>
      <c r="AT54" s="429">
        <f t="shared" si="5"/>
        <v>113</v>
      </c>
      <c r="AU54" s="430"/>
      <c r="AV54" s="424">
        <f>IF(AV40+AV49+AV51+AV53-AV41-AV42-AV43-AV44-AV45-AV48-AV50&gt;0,AV40+AV49+AV51+AV53-AV41-AV42-AV43-AV44-AV45-AV48-AV50,0)</f>
        <v>0</v>
      </c>
      <c r="AW54" s="424"/>
      <c r="AX54" s="424"/>
      <c r="AY54" s="424"/>
      <c r="AZ54" s="425"/>
      <c r="BA54" s="175"/>
    </row>
    <row r="55" spans="1:53" ht="36" customHeight="1" thickBot="1" x14ac:dyDescent="0.25">
      <c r="A55" s="175"/>
      <c r="B55" s="339"/>
      <c r="C55" s="340"/>
      <c r="D55" s="412" t="s">
        <v>124</v>
      </c>
      <c r="E55" s="412"/>
      <c r="F55" s="412"/>
      <c r="G55" s="412"/>
      <c r="H55" s="412"/>
      <c r="I55" s="412"/>
      <c r="J55" s="412"/>
      <c r="K55" s="412"/>
      <c r="L55" s="412"/>
      <c r="M55" s="412"/>
      <c r="N55" s="412"/>
      <c r="O55" s="412"/>
      <c r="P55" s="412"/>
      <c r="Q55" s="412"/>
      <c r="R55" s="412"/>
      <c r="S55" s="412"/>
      <c r="T55" s="412"/>
      <c r="U55" s="412"/>
      <c r="V55" s="77">
        <f>+V54+1</f>
        <v>73</v>
      </c>
      <c r="W55" s="413">
        <f>IF(W34+W35+W36+W37+W38+W49+W50-W43-W51-W52-W53&gt;0,W34+W35+W36+W37+W38+W49+W50-W43-W51-W52-W53,0)</f>
        <v>0</v>
      </c>
      <c r="X55" s="413"/>
      <c r="Y55" s="413"/>
      <c r="Z55" s="75"/>
      <c r="AA55" s="75"/>
      <c r="AB55" s="495"/>
      <c r="AC55" s="238" t="s">
        <v>104</v>
      </c>
      <c r="AD55" s="238"/>
      <c r="AE55" s="238"/>
      <c r="AF55" s="238"/>
      <c r="AG55" s="238"/>
      <c r="AH55" s="238"/>
      <c r="AI55" s="238"/>
      <c r="AJ55" s="238"/>
      <c r="AK55" s="238"/>
      <c r="AL55" s="238"/>
      <c r="AM55" s="238"/>
      <c r="AN55" s="238"/>
      <c r="AO55" s="238"/>
      <c r="AP55" s="238"/>
      <c r="AQ55" s="238"/>
      <c r="AR55" s="238"/>
      <c r="AS55" s="238"/>
      <c r="AT55" s="491">
        <f>+AT54+1</f>
        <v>114</v>
      </c>
      <c r="AU55" s="492"/>
      <c r="AV55" s="426">
        <f>IF(AV41+AV42+AV43+AV44+AV45+AV48+AV50-AV40-AV49-AV51-AV53&gt;0,AV41+AV42+AV43+AV44+AV45+AV48+AV50-AV40-AV49-AV51-AV53,0)</f>
        <v>0</v>
      </c>
      <c r="AW55" s="426"/>
      <c r="AX55" s="426"/>
      <c r="AY55" s="426"/>
      <c r="AZ55" s="427"/>
      <c r="BA55" s="175"/>
    </row>
    <row r="56" spans="1:53" ht="36" customHeight="1" x14ac:dyDescent="0.25">
      <c r="A56" s="147"/>
      <c r="B56" s="339"/>
      <c r="C56" s="340"/>
      <c r="D56" s="194" t="s">
        <v>14</v>
      </c>
      <c r="E56" s="194"/>
      <c r="F56" s="194"/>
      <c r="G56" s="194"/>
      <c r="H56" s="194"/>
      <c r="I56" s="194"/>
      <c r="J56" s="194"/>
      <c r="K56" s="194"/>
      <c r="L56" s="194"/>
      <c r="M56" s="194"/>
      <c r="N56" s="194"/>
      <c r="O56" s="194"/>
      <c r="P56" s="194"/>
      <c r="Q56" s="194"/>
      <c r="R56" s="194"/>
      <c r="S56" s="194"/>
      <c r="T56" s="78"/>
      <c r="U56" s="78"/>
      <c r="V56" s="79">
        <f>+V55+1</f>
        <v>74</v>
      </c>
      <c r="W56" s="265">
        <v>0</v>
      </c>
      <c r="X56" s="265"/>
      <c r="Y56" s="265"/>
      <c r="Z56" s="265"/>
      <c r="AA56" s="265"/>
      <c r="AB56" s="438" t="s">
        <v>68</v>
      </c>
      <c r="AC56" s="216"/>
      <c r="AD56" s="216"/>
      <c r="AE56" s="216"/>
      <c r="AF56" s="216"/>
      <c r="AG56" s="216"/>
      <c r="AH56" s="216"/>
      <c r="AI56" s="216"/>
      <c r="AJ56" s="216"/>
      <c r="AK56" s="216"/>
      <c r="AL56" s="216"/>
      <c r="AM56" s="216"/>
      <c r="AN56" s="216"/>
      <c r="AO56" s="216"/>
      <c r="AP56" s="216"/>
      <c r="AQ56" s="216"/>
      <c r="AR56" s="216"/>
      <c r="AS56" s="217"/>
      <c r="AT56" s="422">
        <f>+AT55+1</f>
        <v>115</v>
      </c>
      <c r="AU56" s="423"/>
      <c r="AV56" s="436">
        <v>0</v>
      </c>
      <c r="AW56" s="436"/>
      <c r="AX56" s="436"/>
      <c r="AY56" s="436"/>
      <c r="AZ56" s="437"/>
      <c r="BA56" s="182"/>
    </row>
    <row r="57" spans="1:53" ht="36" customHeight="1" x14ac:dyDescent="0.25">
      <c r="A57" s="175"/>
      <c r="B57" s="339"/>
      <c r="C57" s="340"/>
      <c r="D57" s="264" t="s">
        <v>125</v>
      </c>
      <c r="E57" s="264"/>
      <c r="F57" s="264"/>
      <c r="G57" s="264"/>
      <c r="H57" s="264"/>
      <c r="I57" s="264"/>
      <c r="J57" s="264"/>
      <c r="K57" s="264"/>
      <c r="L57" s="264"/>
      <c r="M57" s="264"/>
      <c r="N57" s="264"/>
      <c r="O57" s="264"/>
      <c r="P57" s="264"/>
      <c r="Q57" s="264"/>
      <c r="R57" s="264"/>
      <c r="S57" s="264"/>
      <c r="T57" s="264"/>
      <c r="U57" s="23"/>
      <c r="V57" s="77">
        <f>+V56+1</f>
        <v>75</v>
      </c>
      <c r="W57" s="266">
        <f>+W54-W56</f>
        <v>0</v>
      </c>
      <c r="X57" s="267"/>
      <c r="Y57" s="267"/>
      <c r="Z57" s="267"/>
      <c r="AA57" s="268"/>
      <c r="AB57" s="434" t="s">
        <v>67</v>
      </c>
      <c r="AC57" s="435"/>
      <c r="AD57" s="435"/>
      <c r="AE57" s="435"/>
      <c r="AF57" s="435"/>
      <c r="AG57" s="435"/>
      <c r="AH57" s="435"/>
      <c r="AI57" s="435"/>
      <c r="AJ57" s="435"/>
      <c r="AK57" s="435"/>
      <c r="AL57" s="435"/>
      <c r="AM57" s="435"/>
      <c r="AN57" s="435"/>
      <c r="AO57" s="435"/>
      <c r="AP57" s="435"/>
      <c r="AQ57" s="435"/>
      <c r="AR57" s="435"/>
      <c r="AS57" s="80"/>
      <c r="AT57" s="409">
        <f>+AT56+1</f>
        <v>116</v>
      </c>
      <c r="AU57" s="410"/>
      <c r="AV57" s="222">
        <v>0</v>
      </c>
      <c r="AW57" s="222"/>
      <c r="AX57" s="222"/>
      <c r="AY57" s="222"/>
      <c r="AZ57" s="223"/>
      <c r="BA57" s="182"/>
    </row>
    <row r="58" spans="1:53" ht="36" customHeight="1" thickBot="1" x14ac:dyDescent="0.3">
      <c r="B58" s="341"/>
      <c r="C58" s="342"/>
      <c r="D58" s="194" t="s">
        <v>1</v>
      </c>
      <c r="E58" s="194"/>
      <c r="F58" s="194"/>
      <c r="G58" s="194"/>
      <c r="H58" s="194"/>
      <c r="I58" s="194"/>
      <c r="J58" s="194"/>
      <c r="K58" s="194"/>
      <c r="L58" s="194"/>
      <c r="M58" s="194"/>
      <c r="N58" s="194"/>
      <c r="O58" s="194"/>
      <c r="P58" s="194"/>
      <c r="Q58" s="194"/>
      <c r="R58" s="194"/>
      <c r="S58" s="194"/>
      <c r="T58" s="81"/>
      <c r="U58" s="78"/>
      <c r="V58" s="79">
        <f>+V57+1</f>
        <v>76</v>
      </c>
      <c r="W58" s="265">
        <v>0</v>
      </c>
      <c r="X58" s="265"/>
      <c r="Y58" s="265"/>
      <c r="Z58" s="265"/>
      <c r="AA58" s="265"/>
      <c r="AB58" s="215" t="s">
        <v>102</v>
      </c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7"/>
      <c r="AT58" s="232">
        <f>+AT57+1</f>
        <v>117</v>
      </c>
      <c r="AU58" s="233"/>
      <c r="AV58" s="234">
        <v>0</v>
      </c>
      <c r="AW58" s="234"/>
      <c r="AX58" s="234"/>
      <c r="AY58" s="234"/>
      <c r="AZ58" s="235"/>
      <c r="BA58" s="182"/>
    </row>
    <row r="59" spans="1:53" ht="36" customHeight="1" thickBot="1" x14ac:dyDescent="0.3">
      <c r="B59" s="82" t="s">
        <v>39</v>
      </c>
      <c r="C59" s="83"/>
      <c r="D59" s="83"/>
      <c r="E59" s="83"/>
      <c r="F59" s="83"/>
      <c r="G59" s="83"/>
      <c r="H59" s="83"/>
      <c r="I59" s="83"/>
      <c r="J59" s="83"/>
      <c r="K59" s="83"/>
      <c r="L59" s="83"/>
      <c r="M59" s="84"/>
      <c r="N59" s="85"/>
      <c r="O59" s="86"/>
      <c r="P59" s="84"/>
      <c r="Q59" s="84"/>
      <c r="R59" s="84"/>
      <c r="S59" s="87"/>
      <c r="T59" s="88"/>
      <c r="U59" s="88"/>
      <c r="V59" s="88"/>
      <c r="W59" s="88"/>
      <c r="X59" s="431" t="s">
        <v>42</v>
      </c>
      <c r="Y59" s="432"/>
      <c r="Z59" s="432"/>
      <c r="AA59" s="432"/>
      <c r="AB59" s="432"/>
      <c r="AC59" s="432"/>
      <c r="AD59" s="433"/>
      <c r="AE59" s="89"/>
      <c r="AF59" s="89"/>
      <c r="AG59" s="89"/>
      <c r="AH59" s="89"/>
      <c r="AI59" s="89"/>
      <c r="AJ59" s="89"/>
      <c r="AK59" s="89"/>
      <c r="AL59" s="89"/>
      <c r="AM59" s="90"/>
      <c r="AN59" s="90"/>
      <c r="AO59" s="90"/>
      <c r="AP59" s="90"/>
      <c r="AQ59" s="90"/>
      <c r="AR59" s="90"/>
      <c r="AS59" s="90"/>
      <c r="AT59" s="90"/>
      <c r="AU59" s="90"/>
      <c r="AV59" s="90"/>
      <c r="AW59" s="90"/>
      <c r="AX59" s="90"/>
      <c r="AY59" s="90"/>
      <c r="AZ59" s="91"/>
    </row>
    <row r="60" spans="1:53" ht="20.100000000000001" customHeight="1" thickBot="1" x14ac:dyDescent="0.3">
      <c r="B60" s="92" t="s">
        <v>24</v>
      </c>
      <c r="C60" s="93"/>
      <c r="D60" s="93"/>
      <c r="E60" s="93"/>
      <c r="F60" s="93"/>
      <c r="G60" s="93"/>
      <c r="H60" s="93"/>
      <c r="I60" s="93"/>
      <c r="J60" s="93"/>
      <c r="K60" s="93"/>
      <c r="L60" s="93"/>
      <c r="M60" s="93"/>
      <c r="N60" s="94"/>
      <c r="O60" s="94"/>
      <c r="P60" s="94"/>
      <c r="Q60" s="94"/>
      <c r="R60" s="94"/>
      <c r="S60" s="94"/>
      <c r="T60" s="94"/>
      <c r="U60" s="94"/>
      <c r="V60" s="95"/>
      <c r="W60" s="95"/>
      <c r="X60" s="96"/>
      <c r="Y60" s="95"/>
      <c r="Z60" s="95"/>
      <c r="AA60" s="95"/>
      <c r="AB60" s="95"/>
      <c r="AC60" s="95"/>
      <c r="AD60" s="97"/>
      <c r="AE60" s="319" t="s">
        <v>46</v>
      </c>
      <c r="AF60" s="319"/>
      <c r="AG60" s="319"/>
      <c r="AH60" s="319"/>
      <c r="AI60" s="319"/>
      <c r="AJ60" s="319"/>
      <c r="AK60" s="319"/>
      <c r="AL60" s="319"/>
      <c r="AM60" s="319"/>
      <c r="AN60" s="98" t="s">
        <v>25</v>
      </c>
      <c r="AO60" s="99"/>
      <c r="AP60" s="415">
        <f>+AV54</f>
        <v>0</v>
      </c>
      <c r="AQ60" s="416"/>
      <c r="AR60" s="416"/>
      <c r="AS60" s="416"/>
      <c r="AT60" s="416"/>
      <c r="AU60" s="416"/>
      <c r="AV60" s="416"/>
      <c r="AW60" s="416"/>
      <c r="AX60" s="416"/>
      <c r="AY60" s="417"/>
      <c r="AZ60" s="100"/>
    </row>
    <row r="61" spans="1:53" ht="12" customHeight="1" thickBot="1" x14ac:dyDescent="0.3">
      <c r="B61" s="418"/>
      <c r="C61" s="419"/>
      <c r="D61" s="419"/>
      <c r="E61" s="419"/>
      <c r="F61" s="419"/>
      <c r="G61" s="419"/>
      <c r="H61" s="419"/>
      <c r="I61" s="419"/>
      <c r="J61" s="419"/>
      <c r="K61" s="419"/>
      <c r="L61" s="419"/>
      <c r="M61" s="420"/>
      <c r="N61" s="420"/>
      <c r="O61" s="420"/>
      <c r="P61" s="420"/>
      <c r="Q61" s="420"/>
      <c r="R61" s="420"/>
      <c r="S61" s="93"/>
      <c r="T61" s="101"/>
      <c r="U61" s="101"/>
      <c r="V61" s="95"/>
      <c r="W61" s="95"/>
      <c r="X61" s="96"/>
      <c r="Y61" s="95"/>
      <c r="Z61" s="95"/>
      <c r="AA61" s="95"/>
      <c r="AB61" s="95"/>
      <c r="AC61" s="95"/>
      <c r="AD61" s="97"/>
      <c r="AE61" s="102"/>
      <c r="AF61" s="102"/>
      <c r="AG61" s="102"/>
      <c r="AH61" s="102"/>
      <c r="AI61" s="102"/>
      <c r="AJ61" s="102"/>
      <c r="AK61" s="102"/>
      <c r="AL61" s="102"/>
      <c r="AM61" s="102"/>
      <c r="AN61" s="103"/>
      <c r="AO61" s="103"/>
      <c r="AP61" s="103"/>
      <c r="AQ61" s="103"/>
      <c r="AR61" s="103"/>
      <c r="AS61" s="103"/>
      <c r="AT61" s="103"/>
      <c r="AU61" s="103"/>
      <c r="AV61" s="103"/>
      <c r="AW61" s="103"/>
      <c r="AX61" s="102"/>
      <c r="AY61" s="102"/>
      <c r="AZ61" s="104"/>
    </row>
    <row r="62" spans="1:53" ht="12" customHeight="1" thickBot="1" x14ac:dyDescent="0.3">
      <c r="B62" s="105"/>
      <c r="C62" s="106"/>
      <c r="D62" s="107"/>
      <c r="E62" s="107"/>
      <c r="F62" s="107"/>
      <c r="G62" s="107"/>
      <c r="H62" s="107"/>
      <c r="I62" s="107"/>
      <c r="J62" s="107"/>
      <c r="K62" s="107"/>
      <c r="L62" s="107"/>
      <c r="M62" s="107"/>
      <c r="N62" s="107"/>
      <c r="O62" s="107"/>
      <c r="P62" s="107"/>
      <c r="Q62" s="107"/>
      <c r="R62" s="107"/>
      <c r="S62" s="107"/>
      <c r="T62" s="107"/>
      <c r="U62" s="107"/>
      <c r="V62" s="108"/>
      <c r="W62" s="109"/>
      <c r="X62" s="96"/>
      <c r="Y62" s="95"/>
      <c r="Z62" s="95"/>
      <c r="AA62" s="95"/>
      <c r="AB62" s="95"/>
      <c r="AC62" s="95"/>
      <c r="AD62" s="97"/>
      <c r="AE62" s="111"/>
      <c r="AF62" s="111"/>
      <c r="AG62" s="111"/>
      <c r="AH62" s="111"/>
      <c r="AI62" s="111"/>
      <c r="AJ62" s="111"/>
      <c r="AK62" s="111"/>
      <c r="AL62" s="111"/>
      <c r="AM62" s="183" t="s">
        <v>47</v>
      </c>
      <c r="AN62" s="110"/>
      <c r="AO62" s="110"/>
      <c r="AP62" s="110"/>
      <c r="AQ62" s="110"/>
      <c r="AR62" s="110"/>
      <c r="AS62" s="110"/>
      <c r="AT62" s="110"/>
      <c r="AU62" s="110"/>
      <c r="AV62" s="110"/>
      <c r="AW62" s="110"/>
      <c r="AX62" s="111"/>
      <c r="AY62" s="111"/>
      <c r="AZ62" s="100"/>
    </row>
    <row r="63" spans="1:53" ht="12" customHeight="1" x14ac:dyDescent="0.25">
      <c r="B63" s="92" t="s">
        <v>26</v>
      </c>
      <c r="C63" s="112"/>
      <c r="D63" s="101"/>
      <c r="E63" s="101"/>
      <c r="F63" s="101"/>
      <c r="G63" s="101"/>
      <c r="H63" s="101"/>
      <c r="I63" s="101"/>
      <c r="J63" s="101"/>
      <c r="K63" s="101"/>
      <c r="L63" s="101"/>
      <c r="M63" s="101"/>
      <c r="N63" s="184"/>
      <c r="O63" s="185"/>
      <c r="P63" s="101"/>
      <c r="Q63" s="101"/>
      <c r="R63" s="101"/>
      <c r="S63" s="101"/>
      <c r="T63" s="101"/>
      <c r="U63" s="101"/>
      <c r="V63" s="95"/>
      <c r="W63" s="95"/>
      <c r="X63" s="96"/>
      <c r="Y63" s="95"/>
      <c r="Z63" s="95"/>
      <c r="AA63" s="95"/>
      <c r="AB63" s="95"/>
      <c r="AC63" s="95"/>
      <c r="AD63" s="97"/>
      <c r="AE63" s="111"/>
      <c r="AF63" s="111"/>
      <c r="AG63" s="111"/>
      <c r="AH63" s="111"/>
      <c r="AI63" s="111"/>
      <c r="AJ63" s="111"/>
      <c r="AK63" s="111"/>
      <c r="AL63" s="111"/>
      <c r="AM63" s="111"/>
      <c r="AN63" s="111"/>
      <c r="AO63" s="111"/>
      <c r="AP63" s="111"/>
      <c r="AQ63" s="111"/>
      <c r="AR63" s="111"/>
      <c r="AS63" s="111"/>
      <c r="AT63" s="111"/>
      <c r="AU63" s="111"/>
      <c r="AV63" s="111"/>
      <c r="AW63" s="111"/>
      <c r="AX63" s="111"/>
      <c r="AY63" s="111"/>
      <c r="AZ63" s="100"/>
    </row>
    <row r="64" spans="1:53" ht="39.75" customHeight="1" x14ac:dyDescent="0.25">
      <c r="B64" s="92"/>
      <c r="C64" s="101"/>
      <c r="D64" s="101"/>
      <c r="E64" s="101"/>
      <c r="F64" s="101"/>
      <c r="G64" s="101"/>
      <c r="H64" s="101"/>
      <c r="I64" s="101"/>
      <c r="J64" s="101"/>
      <c r="K64" s="101"/>
      <c r="L64" s="101"/>
      <c r="M64" s="101"/>
      <c r="N64" s="101"/>
      <c r="O64" s="101"/>
      <c r="P64" s="113"/>
      <c r="Q64" s="113"/>
      <c r="R64" s="113"/>
      <c r="S64" s="113"/>
      <c r="T64" s="113"/>
      <c r="U64" s="113"/>
      <c r="V64" s="95"/>
      <c r="W64" s="95"/>
      <c r="X64" s="96"/>
      <c r="Y64" s="95"/>
      <c r="Z64" s="95"/>
      <c r="AA64" s="95"/>
      <c r="AB64" s="95"/>
      <c r="AC64" s="95"/>
      <c r="AD64" s="97"/>
      <c r="AE64" s="111"/>
      <c r="AF64" s="111"/>
      <c r="AG64" s="111"/>
      <c r="AH64" s="111"/>
      <c r="AI64" s="111"/>
      <c r="AJ64" s="111"/>
      <c r="AK64" s="111"/>
      <c r="AL64" s="111"/>
      <c r="AM64" s="111"/>
      <c r="AN64" s="111"/>
      <c r="AO64" s="111"/>
      <c r="AP64" s="111"/>
      <c r="AQ64" s="111"/>
      <c r="AR64" s="111"/>
      <c r="AS64" s="111"/>
      <c r="AT64" s="111"/>
      <c r="AU64" s="111"/>
      <c r="AV64" s="111"/>
      <c r="AW64" s="111"/>
      <c r="AX64" s="111"/>
      <c r="AY64" s="111"/>
      <c r="AZ64" s="100"/>
    </row>
    <row r="65" spans="2:65" ht="26.25" customHeight="1" x14ac:dyDescent="0.25">
      <c r="B65" s="144" t="s">
        <v>40</v>
      </c>
      <c r="C65" s="93"/>
      <c r="D65" s="93"/>
      <c r="E65" s="93"/>
      <c r="F65" s="93"/>
      <c r="G65" s="93"/>
      <c r="H65" s="93"/>
      <c r="I65" s="93"/>
      <c r="J65" s="93"/>
      <c r="K65" s="93"/>
      <c r="L65" s="94"/>
      <c r="M65" s="145" t="s">
        <v>27</v>
      </c>
      <c r="N65" s="94"/>
      <c r="O65" s="94"/>
      <c r="P65" s="94"/>
      <c r="Q65" s="94"/>
      <c r="R65" s="114"/>
      <c r="S65" s="94"/>
      <c r="T65" s="94"/>
      <c r="U65" s="94"/>
      <c r="V65" s="95"/>
      <c r="W65" s="95"/>
      <c r="X65" s="96"/>
      <c r="Y65" s="95"/>
      <c r="Z65" s="95"/>
      <c r="AA65" s="95"/>
      <c r="AB65" s="95"/>
      <c r="AC65" s="95"/>
      <c r="AD65" s="97"/>
      <c r="AE65" s="318"/>
      <c r="AF65" s="318"/>
      <c r="AG65" s="318"/>
      <c r="AH65" s="318"/>
      <c r="AI65" s="318"/>
      <c r="AJ65" s="318"/>
      <c r="AK65" s="318"/>
      <c r="AL65" s="318"/>
      <c r="AM65" s="318"/>
      <c r="AN65" s="318"/>
      <c r="AO65" s="318"/>
      <c r="AP65" s="318"/>
      <c r="AQ65" s="318"/>
      <c r="AR65" s="318"/>
      <c r="AS65" s="318"/>
      <c r="AT65" s="318"/>
      <c r="AU65" s="318"/>
      <c r="AV65" s="318"/>
      <c r="AW65" s="318"/>
      <c r="AX65" s="318"/>
      <c r="AY65" s="318"/>
      <c r="AZ65" s="421"/>
    </row>
    <row r="66" spans="2:65" ht="2.25" customHeight="1" x14ac:dyDescent="0.25">
      <c r="B66" s="404"/>
      <c r="C66" s="405"/>
      <c r="D66" s="405"/>
      <c r="E66" s="405"/>
      <c r="F66" s="405"/>
      <c r="G66" s="405"/>
      <c r="H66" s="405"/>
      <c r="I66" s="405"/>
      <c r="J66" s="405"/>
      <c r="K66" s="405"/>
      <c r="L66" s="405"/>
      <c r="M66" s="405"/>
      <c r="N66" s="405"/>
      <c r="O66" s="405"/>
      <c r="P66" s="405"/>
      <c r="Q66" s="405"/>
      <c r="R66" s="405"/>
      <c r="S66" s="101"/>
      <c r="T66" s="101"/>
      <c r="U66" s="101"/>
      <c r="V66" s="95"/>
      <c r="W66" s="95"/>
      <c r="X66" s="96"/>
      <c r="Y66" s="95"/>
      <c r="Z66" s="95"/>
      <c r="AA66" s="95"/>
      <c r="AB66" s="95"/>
      <c r="AC66" s="95"/>
      <c r="AD66" s="97"/>
      <c r="AE66" s="111"/>
      <c r="AF66" s="111"/>
      <c r="AG66" s="111"/>
      <c r="AH66" s="111"/>
      <c r="AI66" s="111"/>
      <c r="AJ66" s="111"/>
      <c r="AK66" s="111"/>
      <c r="AL66" s="111"/>
      <c r="AM66" s="111"/>
      <c r="AN66" s="111"/>
      <c r="AO66" s="111"/>
      <c r="AP66" s="111"/>
      <c r="AQ66" s="111"/>
      <c r="AR66" s="111"/>
      <c r="AS66" s="111"/>
      <c r="AT66" s="111"/>
      <c r="AU66" s="111"/>
      <c r="AV66" s="111"/>
      <c r="AW66" s="111"/>
      <c r="AX66" s="111"/>
      <c r="AY66" s="111"/>
      <c r="AZ66" s="100"/>
    </row>
    <row r="67" spans="2:65" ht="12" customHeight="1" x14ac:dyDescent="0.25">
      <c r="B67" s="406"/>
      <c r="C67" s="405"/>
      <c r="D67" s="405"/>
      <c r="E67" s="405"/>
      <c r="F67" s="405"/>
      <c r="G67" s="405"/>
      <c r="H67" s="405"/>
      <c r="I67" s="405"/>
      <c r="J67" s="405"/>
      <c r="K67" s="405"/>
      <c r="L67" s="405"/>
      <c r="M67" s="405"/>
      <c r="N67" s="405"/>
      <c r="O67" s="405"/>
      <c r="P67" s="405"/>
      <c r="Q67" s="405"/>
      <c r="R67" s="405"/>
      <c r="S67" s="101"/>
      <c r="T67" s="101"/>
      <c r="U67" s="101"/>
      <c r="V67" s="95"/>
      <c r="W67" s="95"/>
      <c r="X67" s="96"/>
      <c r="Y67" s="95"/>
      <c r="Z67" s="95"/>
      <c r="AA67" s="95"/>
      <c r="AB67" s="95"/>
      <c r="AC67" s="95"/>
      <c r="AD67" s="97"/>
      <c r="AE67" s="111"/>
      <c r="AF67" s="111"/>
      <c r="AG67" s="111"/>
      <c r="AH67" s="111"/>
      <c r="AI67" s="111"/>
      <c r="AJ67" s="111"/>
      <c r="AK67" s="111"/>
      <c r="AL67" s="111"/>
      <c r="AM67" s="111"/>
      <c r="AN67" s="111"/>
      <c r="AO67" s="111"/>
      <c r="AP67" s="111"/>
      <c r="AQ67" s="111"/>
      <c r="AR67" s="111"/>
      <c r="AS67" s="111"/>
      <c r="AT67" s="111"/>
      <c r="AU67" s="111"/>
      <c r="AV67" s="111"/>
      <c r="AW67" s="111"/>
      <c r="AX67" s="111"/>
      <c r="AY67" s="111"/>
      <c r="AZ67" s="100"/>
      <c r="BM67" s="146" t="s">
        <v>36</v>
      </c>
    </row>
    <row r="68" spans="2:65" ht="12" customHeight="1" thickBot="1" x14ac:dyDescent="0.3">
      <c r="B68" s="115" t="s">
        <v>41</v>
      </c>
      <c r="C68" s="116"/>
      <c r="D68" s="117"/>
      <c r="E68" s="117"/>
      <c r="F68" s="117"/>
      <c r="G68" s="117"/>
      <c r="H68" s="117"/>
      <c r="I68" s="117"/>
      <c r="J68" s="117"/>
      <c r="K68" s="117"/>
      <c r="L68" s="107"/>
      <c r="M68" s="107"/>
      <c r="N68" s="407"/>
      <c r="O68" s="408"/>
      <c r="P68" s="408"/>
      <c r="Q68" s="408"/>
      <c r="R68" s="408"/>
      <c r="S68" s="107"/>
      <c r="T68" s="107"/>
      <c r="U68" s="186"/>
      <c r="V68" s="186"/>
      <c r="W68" s="186"/>
      <c r="X68" s="187"/>
      <c r="Y68" s="186"/>
      <c r="Z68" s="186"/>
      <c r="AA68" s="186"/>
      <c r="AB68" s="186"/>
      <c r="AC68" s="186"/>
      <c r="AD68" s="109"/>
      <c r="AE68" s="118"/>
      <c r="AF68" s="118"/>
      <c r="AG68" s="118"/>
      <c r="AH68" s="118"/>
      <c r="AI68" s="118"/>
      <c r="AJ68" s="118"/>
      <c r="AK68" s="118"/>
      <c r="AL68" s="118"/>
      <c r="AM68" s="118"/>
      <c r="AN68" s="118"/>
      <c r="AO68" s="118"/>
      <c r="AP68" s="118"/>
      <c r="AQ68" s="118"/>
      <c r="AR68" s="118"/>
      <c r="AS68" s="118"/>
      <c r="AT68" s="118"/>
      <c r="AU68" s="118"/>
      <c r="AV68" s="118"/>
      <c r="AW68" s="118"/>
      <c r="AX68" s="118"/>
      <c r="AY68" s="118"/>
      <c r="AZ68" s="104"/>
    </row>
    <row r="70" spans="2:65" ht="12" customHeight="1" x14ac:dyDescent="0.25">
      <c r="AK70" s="490" t="s">
        <v>127</v>
      </c>
      <c r="AL70" s="490"/>
      <c r="AM70" s="490"/>
      <c r="AN70" s="490"/>
      <c r="AO70" s="490"/>
      <c r="AP70" s="490"/>
      <c r="AQ70" s="490"/>
      <c r="AR70" s="490"/>
      <c r="AS70" s="490"/>
      <c r="AT70" s="490"/>
      <c r="AU70" s="490"/>
      <c r="AV70" s="490"/>
      <c r="AW70" s="490"/>
      <c r="AX70" s="490"/>
      <c r="AY70" s="490"/>
      <c r="AZ70" s="490"/>
    </row>
  </sheetData>
  <mergeCells count="229">
    <mergeCell ref="AK70:AZ70"/>
    <mergeCell ref="AT55:AU55"/>
    <mergeCell ref="AV53:AZ53"/>
    <mergeCell ref="AB25:AB55"/>
    <mergeCell ref="L15:N15"/>
    <mergeCell ref="D14:AQ14"/>
    <mergeCell ref="AR14:AV14"/>
    <mergeCell ref="D37:U37"/>
    <mergeCell ref="W37:Y37"/>
    <mergeCell ref="AT24:AU24"/>
    <mergeCell ref="AD30:AR30"/>
    <mergeCell ref="AT32:AU32"/>
    <mergeCell ref="AV30:AZ30"/>
    <mergeCell ref="AT33:AU33"/>
    <mergeCell ref="AV31:AZ31"/>
    <mergeCell ref="AV21:AZ21"/>
    <mergeCell ref="AT25:AU25"/>
    <mergeCell ref="AV18:AZ18"/>
    <mergeCell ref="AC18:AS18"/>
    <mergeCell ref="AC19:AS19"/>
    <mergeCell ref="AC53:AR53"/>
    <mergeCell ref="AT53:AU53"/>
    <mergeCell ref="AT31:AU31"/>
    <mergeCell ref="AT47:AU47"/>
    <mergeCell ref="AV41:AZ41"/>
    <mergeCell ref="AV39:AZ39"/>
    <mergeCell ref="AT39:AU39"/>
    <mergeCell ref="AV40:AZ40"/>
    <mergeCell ref="AV43:AZ43"/>
    <mergeCell ref="AD31:AR31"/>
    <mergeCell ref="AD27:AR27"/>
    <mergeCell ref="AD29:AR29"/>
    <mergeCell ref="W51:Y51"/>
    <mergeCell ref="AC25:AC31"/>
    <mergeCell ref="AV33:AZ33"/>
    <mergeCell ref="AC33:AR33"/>
    <mergeCell ref="AV36:AZ36"/>
    <mergeCell ref="AC50:AR50"/>
    <mergeCell ref="AC51:AR51"/>
    <mergeCell ref="AV37:AZ37"/>
    <mergeCell ref="AV34:AZ34"/>
    <mergeCell ref="AV35:AZ35"/>
    <mergeCell ref="AV38:AZ38"/>
    <mergeCell ref="AT34:AU34"/>
    <mergeCell ref="AT37:AU37"/>
    <mergeCell ref="AT38:AU38"/>
    <mergeCell ref="AT40:AU40"/>
    <mergeCell ref="AT36:AU36"/>
    <mergeCell ref="Z52:AA52"/>
    <mergeCell ref="AC42:AS42"/>
    <mergeCell ref="AV42:AZ42"/>
    <mergeCell ref="B29:C43"/>
    <mergeCell ref="B44:C49"/>
    <mergeCell ref="B50:C51"/>
    <mergeCell ref="W52:Y52"/>
    <mergeCell ref="AT35:AU35"/>
    <mergeCell ref="AC32:AS32"/>
    <mergeCell ref="AV52:AZ52"/>
    <mergeCell ref="W50:Y50"/>
    <mergeCell ref="W31:Y31"/>
    <mergeCell ref="W32:Y32"/>
    <mergeCell ref="AV51:AZ51"/>
    <mergeCell ref="AV49:AZ49"/>
    <mergeCell ref="W47:Y47"/>
    <mergeCell ref="W48:Y48"/>
    <mergeCell ref="AC49:AR49"/>
    <mergeCell ref="AV50:AZ50"/>
    <mergeCell ref="D38:U38"/>
    <mergeCell ref="W49:Y49"/>
    <mergeCell ref="D46:U46"/>
    <mergeCell ref="D40:U40"/>
    <mergeCell ref="D44:U44"/>
    <mergeCell ref="B66:R67"/>
    <mergeCell ref="N68:R68"/>
    <mergeCell ref="AT57:AU57"/>
    <mergeCell ref="D53:U53"/>
    <mergeCell ref="W53:Y53"/>
    <mergeCell ref="D55:U55"/>
    <mergeCell ref="W55:Y55"/>
    <mergeCell ref="W54:Y54"/>
    <mergeCell ref="AE60:AM60"/>
    <mergeCell ref="AP60:AY60"/>
    <mergeCell ref="B61:R61"/>
    <mergeCell ref="AE65:AZ65"/>
    <mergeCell ref="AT56:AU56"/>
    <mergeCell ref="AV54:AZ54"/>
    <mergeCell ref="AV55:AZ55"/>
    <mergeCell ref="AC54:AR54"/>
    <mergeCell ref="AT54:AU54"/>
    <mergeCell ref="AV57:AZ57"/>
    <mergeCell ref="X59:AD59"/>
    <mergeCell ref="AB57:AR57"/>
    <mergeCell ref="AV56:AZ56"/>
    <mergeCell ref="D56:S56"/>
    <mergeCell ref="AB56:AS56"/>
    <mergeCell ref="D54:U54"/>
    <mergeCell ref="AB18:AB20"/>
    <mergeCell ref="D45:U45"/>
    <mergeCell ref="W42:Y42"/>
    <mergeCell ref="AC44:AR44"/>
    <mergeCell ref="AD46:AR46"/>
    <mergeCell ref="W36:Y36"/>
    <mergeCell ref="D36:U36"/>
    <mergeCell ref="D34:U34"/>
    <mergeCell ref="W45:Y45"/>
    <mergeCell ref="W44:Y44"/>
    <mergeCell ref="W38:Y38"/>
    <mergeCell ref="AC34:AS34"/>
    <mergeCell ref="AC38:AR38"/>
    <mergeCell ref="AC41:AR41"/>
    <mergeCell ref="AC39:AR39"/>
    <mergeCell ref="AC43:AR43"/>
    <mergeCell ref="AC36:AR36"/>
    <mergeCell ref="AC46:AC48"/>
    <mergeCell ref="AC37:AR37"/>
    <mergeCell ref="B52:C58"/>
    <mergeCell ref="W58:AA58"/>
    <mergeCell ref="B11:C16"/>
    <mergeCell ref="S12:U12"/>
    <mergeCell ref="W24:AA24"/>
    <mergeCell ref="W23:AA23"/>
    <mergeCell ref="W20:AA20"/>
    <mergeCell ref="W21:AA21"/>
    <mergeCell ref="W25:AA25"/>
    <mergeCell ref="B18:C28"/>
    <mergeCell ref="W19:AA19"/>
    <mergeCell ref="W18:AA18"/>
    <mergeCell ref="D22:U22"/>
    <mergeCell ref="W22:AA22"/>
    <mergeCell ref="U15:Y15"/>
    <mergeCell ref="W33:Y33"/>
    <mergeCell ref="D29:U29"/>
    <mergeCell ref="W29:Y29"/>
    <mergeCell ref="W26:AA26"/>
    <mergeCell ref="W27:AA27"/>
    <mergeCell ref="D31:U31"/>
    <mergeCell ref="W30:Y30"/>
    <mergeCell ref="W28:Y28"/>
    <mergeCell ref="D32:U32"/>
    <mergeCell ref="AQ3:AT4"/>
    <mergeCell ref="AU3:AZ4"/>
    <mergeCell ref="C4:N4"/>
    <mergeCell ref="Q4:AP4"/>
    <mergeCell ref="B6:O6"/>
    <mergeCell ref="AE6:AF6"/>
    <mergeCell ref="AG6:AH6"/>
    <mergeCell ref="AI6:AJ6"/>
    <mergeCell ref="F17:I17"/>
    <mergeCell ref="J17:R17"/>
    <mergeCell ref="S17:W17"/>
    <mergeCell ref="X17:AE17"/>
    <mergeCell ref="AG17:AO17"/>
    <mergeCell ref="AW13:AZ13"/>
    <mergeCell ref="AP17:AZ17"/>
    <mergeCell ref="AW14:AZ14"/>
    <mergeCell ref="AB15:AN15"/>
    <mergeCell ref="AQ15:AY15"/>
    <mergeCell ref="AT42:AU42"/>
    <mergeCell ref="AV29:AZ29"/>
    <mergeCell ref="AV22:AZ22"/>
    <mergeCell ref="AT26:AU26"/>
    <mergeCell ref="AR12:AZ12"/>
    <mergeCell ref="D57:T57"/>
    <mergeCell ref="W56:AA56"/>
    <mergeCell ref="W57:AA57"/>
    <mergeCell ref="AT20:AU20"/>
    <mergeCell ref="AT27:AU27"/>
    <mergeCell ref="AV23:AZ23"/>
    <mergeCell ref="AD28:AR28"/>
    <mergeCell ref="D33:U33"/>
    <mergeCell ref="AT18:AU18"/>
    <mergeCell ref="AT19:AU19"/>
    <mergeCell ref="AT22:AU22"/>
    <mergeCell ref="AV19:AZ19"/>
    <mergeCell ref="AV20:AZ20"/>
    <mergeCell ref="AC20:AS20"/>
    <mergeCell ref="AC21:AR21"/>
    <mergeCell ref="AC22:AR22"/>
    <mergeCell ref="AT23:AU23"/>
    <mergeCell ref="AC23:AR23"/>
    <mergeCell ref="AB21:AB24"/>
    <mergeCell ref="AT21:AU21"/>
    <mergeCell ref="AD25:AR25"/>
    <mergeCell ref="AT28:AU28"/>
    <mergeCell ref="AT58:AU58"/>
    <mergeCell ref="AV58:AZ58"/>
    <mergeCell ref="AV26:AZ26"/>
    <mergeCell ref="AC55:AS55"/>
    <mergeCell ref="AC52:AR52"/>
    <mergeCell ref="AT52:AU52"/>
    <mergeCell ref="AV44:AZ44"/>
    <mergeCell ref="AT41:AU41"/>
    <mergeCell ref="AV28:AZ28"/>
    <mergeCell ref="AT43:AU43"/>
    <mergeCell ref="AT44:AU44"/>
    <mergeCell ref="AT45:AU45"/>
    <mergeCell ref="AT50:AU50"/>
    <mergeCell ref="AT51:AU51"/>
    <mergeCell ref="AT46:AU46"/>
    <mergeCell ref="AV32:AZ32"/>
    <mergeCell ref="AT49:AU49"/>
    <mergeCell ref="AT30:AU30"/>
    <mergeCell ref="AV48:AZ48"/>
    <mergeCell ref="AV45:AZ45"/>
    <mergeCell ref="AV46:AZ46"/>
    <mergeCell ref="AV24:AZ24"/>
    <mergeCell ref="AD26:AR26"/>
    <mergeCell ref="D58:S58"/>
    <mergeCell ref="AT29:AU29"/>
    <mergeCell ref="D35:U35"/>
    <mergeCell ref="W35:Y35"/>
    <mergeCell ref="W39:Y39"/>
    <mergeCell ref="AC40:AR40"/>
    <mergeCell ref="W34:Y34"/>
    <mergeCell ref="W43:Y43"/>
    <mergeCell ref="AD48:AR48"/>
    <mergeCell ref="AC45:AR45"/>
    <mergeCell ref="W41:Y41"/>
    <mergeCell ref="W40:Y40"/>
    <mergeCell ref="D42:U42"/>
    <mergeCell ref="AD47:AR47"/>
    <mergeCell ref="W46:Y46"/>
    <mergeCell ref="AC35:AR35"/>
    <mergeCell ref="AB58:AS58"/>
    <mergeCell ref="AC24:AR24"/>
    <mergeCell ref="AV25:AZ25"/>
    <mergeCell ref="AV27:AZ27"/>
    <mergeCell ref="AV47:AZ47"/>
    <mergeCell ref="AT48:AU48"/>
  </mergeCells>
  <printOptions horizontalCentered="1" verticalCentered="1"/>
  <pageMargins left="0.39370078740157483" right="0.39370078740157483" top="0.39370078740157483" bottom="0.39370078740157483" header="0" footer="0"/>
  <pageSetup scale="35" orientation="portrait" horizontalDpi="4294967292" verticalDpi="4294967292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110</vt:lpstr>
      <vt:lpstr>'110'!Área_de_impresión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GERMAN GARZON CONTADORES ASOCIADOS SAS</dc:creator>
  <cp:lastModifiedBy>Sie asesorias</cp:lastModifiedBy>
  <cp:lastPrinted>2025-02-14T02:21:21Z</cp:lastPrinted>
  <dcterms:created xsi:type="dcterms:W3CDTF">2002-05-01T15:05:06Z</dcterms:created>
  <dcterms:modified xsi:type="dcterms:W3CDTF">2025-07-01T20:56:42Z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872da315-a177-4ce9-b7a3-4aaa1996ab63</vt:lpwstr>
  </property>
</Properties>
</file>