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F01C8D35-A81E-44E1-BD3A-3FD32E23A9C0}" xr6:coauthVersionLast="47" xr6:coauthVersionMax="47" xr10:uidLastSave="{00000000-0000-0000-0000-000000000000}"/>
  <bookViews>
    <workbookView xWindow="-120" yWindow="-120" windowWidth="20730" windowHeight="11160" tabRatio="760" activeTab="8" xr2:uid="{00000000-000D-0000-FFFF-FFFF00000000}"/>
  </bookViews>
  <sheets>
    <sheet name="BIM-1" sheetId="29" r:id="rId1"/>
    <sheet name="BIM-2" sheetId="28" r:id="rId2"/>
    <sheet name="BIM-3" sheetId="27" r:id="rId3"/>
    <sheet name="BIM-4" sheetId="26" r:id="rId4"/>
    <sheet name="BIM-5" sheetId="25" r:id="rId5"/>
    <sheet name="BIM-6" sheetId="24" r:id="rId6"/>
    <sheet name="CUATRI-1" sheetId="30" r:id="rId7"/>
    <sheet name="CUATRI-2" sheetId="32" r:id="rId8"/>
    <sheet name="CUATRI-3" sheetId="31" r:id="rId9"/>
    <sheet name="Formulas" sheetId="5" state="veryHidden" r:id="rId10"/>
  </sheets>
  <definedNames>
    <definedName name="_xlnm.Print_Area" localSheetId="0">'BIM-1'!$B$2:$AY$62</definedName>
    <definedName name="_xlnm.Print_Area" localSheetId="1">'BIM-2'!$B$2:$AY$62</definedName>
    <definedName name="_xlnm.Print_Area" localSheetId="2">'BIM-3'!$B$2:$AY$62</definedName>
    <definedName name="_xlnm.Print_Area" localSheetId="3">'BIM-4'!$B$2:$AY$62</definedName>
    <definedName name="_xlnm.Print_Area" localSheetId="4">'BIM-5'!$B$2:$AY$62</definedName>
    <definedName name="_xlnm.Print_Area" localSheetId="5">'BIM-6'!$B$2:$AY$62</definedName>
    <definedName name="_xlnm.Print_Area" localSheetId="6">'CUATRI-1'!$B$2:$AY$62</definedName>
    <definedName name="_xlnm.Print_Area" localSheetId="7">'CUATRI-2'!$B$2:$AY$62</definedName>
    <definedName name="_xlnm.Print_Area" localSheetId="8">'CUATRI-3'!$B$2:$AY$62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6" i="32" l="1"/>
  <c r="AP85" i="32"/>
  <c r="AP84" i="32"/>
  <c r="AP83" i="32"/>
  <c r="AP82" i="32"/>
  <c r="AP86" i="32" s="1"/>
  <c r="AF79" i="32"/>
  <c r="AP78" i="32"/>
  <c r="AP76" i="32"/>
  <c r="AP79" i="32" s="1"/>
  <c r="AO21" i="32" s="1"/>
  <c r="AF75" i="32"/>
  <c r="R32" i="32" s="1"/>
  <c r="AP73" i="32"/>
  <c r="AP72" i="32"/>
  <c r="AP75" i="32" s="1"/>
  <c r="AO34" i="32" s="1"/>
  <c r="BB34" i="32" s="1"/>
  <c r="AF69" i="32"/>
  <c r="AP68" i="32"/>
  <c r="AP67" i="32"/>
  <c r="AP66" i="32"/>
  <c r="AP65" i="32"/>
  <c r="AP69" i="32" s="1"/>
  <c r="AP52" i="32"/>
  <c r="R50" i="32"/>
  <c r="R49" i="32"/>
  <c r="R48" i="32"/>
  <c r="AO22" i="32" s="1"/>
  <c r="Q47" i="32"/>
  <c r="Q48" i="32" s="1"/>
  <c r="Q49" i="32" s="1"/>
  <c r="Q50" i="32" s="1"/>
  <c r="Q51" i="32" s="1"/>
  <c r="AN46" i="32"/>
  <c r="AN47" i="32" s="1"/>
  <c r="AN48" i="32" s="1"/>
  <c r="R46" i="32"/>
  <c r="R43" i="32"/>
  <c r="R42" i="32"/>
  <c r="R41" i="32"/>
  <c r="R40" i="32"/>
  <c r="R45" i="32" s="1"/>
  <c r="R47" i="32" s="1"/>
  <c r="AN34" i="32"/>
  <c r="AN35" i="32" s="1"/>
  <c r="AN36" i="32" s="1"/>
  <c r="Q33" i="32"/>
  <c r="Q34" i="32" s="1"/>
  <c r="Q35" i="32" s="1"/>
  <c r="Q36" i="32" s="1"/>
  <c r="R31" i="32"/>
  <c r="AO30" i="32"/>
  <c r="AO29" i="32"/>
  <c r="AO27" i="32"/>
  <c r="Q27" i="32"/>
  <c r="AO26" i="32"/>
  <c r="AO24" i="32"/>
  <c r="AO23" i="32"/>
  <c r="AO32" i="32" s="1"/>
  <c r="AN21" i="32"/>
  <c r="AN22" i="32" s="1"/>
  <c r="AN23" i="32" s="1"/>
  <c r="AN24" i="32" s="1"/>
  <c r="Q20" i="32"/>
  <c r="Q21" i="32" s="1"/>
  <c r="Q22" i="32" s="1"/>
  <c r="Q23" i="32" s="1"/>
  <c r="Q24" i="32" s="1"/>
  <c r="AF86" i="31"/>
  <c r="AP85" i="31"/>
  <c r="AP84" i="31"/>
  <c r="AP83" i="31"/>
  <c r="AP82" i="31"/>
  <c r="AP86" i="31" s="1"/>
  <c r="AF79" i="31"/>
  <c r="AP78" i="31"/>
  <c r="AP76" i="31"/>
  <c r="AP79" i="31" s="1"/>
  <c r="AO21" i="31" s="1"/>
  <c r="AF75" i="31"/>
  <c r="R32" i="31" s="1"/>
  <c r="AP73" i="31"/>
  <c r="AP72" i="31"/>
  <c r="AP75" i="31" s="1"/>
  <c r="AO34" i="31" s="1"/>
  <c r="BB34" i="31" s="1"/>
  <c r="AF69" i="31"/>
  <c r="AP68" i="31"/>
  <c r="AP67" i="31"/>
  <c r="AP66" i="31"/>
  <c r="AP65" i="31"/>
  <c r="AP69" i="31" s="1"/>
  <c r="AP52" i="31"/>
  <c r="R50" i="31"/>
  <c r="R49" i="31"/>
  <c r="R48" i="31"/>
  <c r="AO22" i="31" s="1"/>
  <c r="Q47" i="31"/>
  <c r="Q48" i="31" s="1"/>
  <c r="Q49" i="31" s="1"/>
  <c r="Q50" i="31" s="1"/>
  <c r="Q51" i="31" s="1"/>
  <c r="AN46" i="31"/>
  <c r="AN47" i="31" s="1"/>
  <c r="AN48" i="31" s="1"/>
  <c r="R46" i="31"/>
  <c r="R43" i="31"/>
  <c r="R42" i="31"/>
  <c r="R41" i="31"/>
  <c r="AO27" i="31" s="1"/>
  <c r="R40" i="31"/>
  <c r="R45" i="31" s="1"/>
  <c r="R47" i="31" s="1"/>
  <c r="AN34" i="31"/>
  <c r="AN35" i="31" s="1"/>
  <c r="AN36" i="31" s="1"/>
  <c r="Q33" i="31"/>
  <c r="Q34" i="31" s="1"/>
  <c r="Q35" i="31" s="1"/>
  <c r="Q36" i="31" s="1"/>
  <c r="R31" i="31"/>
  <c r="AO30" i="31"/>
  <c r="AO29" i="31"/>
  <c r="Q27" i="31"/>
  <c r="AO26" i="31"/>
  <c r="AO24" i="31"/>
  <c r="AO23" i="31"/>
  <c r="AO32" i="31" s="1"/>
  <c r="AN21" i="31"/>
  <c r="AN22" i="31" s="1"/>
  <c r="AN23" i="31" s="1"/>
  <c r="AN24" i="31" s="1"/>
  <c r="Q20" i="31"/>
  <c r="Q21" i="31" s="1"/>
  <c r="Q22" i="31" s="1"/>
  <c r="Q23" i="31" s="1"/>
  <c r="Q24" i="31" s="1"/>
  <c r="AF86" i="30"/>
  <c r="AP85" i="30"/>
  <c r="AP84" i="30"/>
  <c r="AP83" i="30"/>
  <c r="AP82" i="30"/>
  <c r="AF79" i="30"/>
  <c r="AP78" i="30"/>
  <c r="AP76" i="30"/>
  <c r="AP79" i="30" s="1"/>
  <c r="AO21" i="30" s="1"/>
  <c r="AF75" i="30"/>
  <c r="AP73" i="30"/>
  <c r="AP72" i="30"/>
  <c r="AP75" i="30" s="1"/>
  <c r="AO34" i="30" s="1"/>
  <c r="BB34" i="30" s="1"/>
  <c r="AF69" i="30"/>
  <c r="AP68" i="30"/>
  <c r="AP67" i="30"/>
  <c r="AP66" i="30"/>
  <c r="AP65" i="30"/>
  <c r="AP69" i="30" s="1"/>
  <c r="AP52" i="30"/>
  <c r="R50" i="30"/>
  <c r="R49" i="30"/>
  <c r="R48" i="30"/>
  <c r="Q47" i="30"/>
  <c r="Q48" i="30" s="1"/>
  <c r="Q49" i="30" s="1"/>
  <c r="Q50" i="30" s="1"/>
  <c r="Q51" i="30" s="1"/>
  <c r="AN46" i="30"/>
  <c r="AN47" i="30" s="1"/>
  <c r="AN48" i="30" s="1"/>
  <c r="R46" i="30"/>
  <c r="R43" i="30"/>
  <c r="R42" i="30"/>
  <c r="R41" i="30"/>
  <c r="R40" i="30"/>
  <c r="AN34" i="30"/>
  <c r="AN35" i="30" s="1"/>
  <c r="AN36" i="30" s="1"/>
  <c r="Q33" i="30"/>
  <c r="Q34" i="30" s="1"/>
  <c r="Q35" i="30" s="1"/>
  <c r="Q36" i="30" s="1"/>
  <c r="R32" i="30"/>
  <c r="R31" i="30"/>
  <c r="R33" i="30" s="1"/>
  <c r="AO30" i="30"/>
  <c r="AO29" i="30"/>
  <c r="AO27" i="30"/>
  <c r="Q27" i="30"/>
  <c r="AO24" i="30"/>
  <c r="AO23" i="30"/>
  <c r="AN21" i="30"/>
  <c r="AN22" i="30" s="1"/>
  <c r="AN23" i="30" s="1"/>
  <c r="AN24" i="30" s="1"/>
  <c r="Q20" i="30"/>
  <c r="Q21" i="30" s="1"/>
  <c r="Q22" i="30" s="1"/>
  <c r="Q23" i="30" s="1"/>
  <c r="Q24" i="30" s="1"/>
  <c r="AF86" i="29"/>
  <c r="AP85" i="29"/>
  <c r="AP84" i="29"/>
  <c r="AP83" i="29"/>
  <c r="AP82" i="29"/>
  <c r="AP86" i="29" s="1"/>
  <c r="AF79" i="29"/>
  <c r="AP78" i="29"/>
  <c r="AP76" i="29"/>
  <c r="AP79" i="29" s="1"/>
  <c r="AO21" i="29" s="1"/>
  <c r="AF75" i="29"/>
  <c r="R32" i="29" s="1"/>
  <c r="AP73" i="29"/>
  <c r="AP72" i="29"/>
  <c r="AP75" i="29" s="1"/>
  <c r="AF69" i="29"/>
  <c r="AP68" i="29"/>
  <c r="AP67" i="29"/>
  <c r="AP66" i="29"/>
  <c r="AP65" i="29"/>
  <c r="AP52" i="29"/>
  <c r="R50" i="29"/>
  <c r="R49" i="29"/>
  <c r="R48" i="29"/>
  <c r="Q47" i="29"/>
  <c r="Q48" i="29" s="1"/>
  <c r="Q49" i="29" s="1"/>
  <c r="Q50" i="29" s="1"/>
  <c r="Q51" i="29" s="1"/>
  <c r="AN46" i="29"/>
  <c r="AN47" i="29" s="1"/>
  <c r="AN48" i="29" s="1"/>
  <c r="R46" i="29"/>
  <c r="R43" i="29"/>
  <c r="R42" i="29"/>
  <c r="R41" i="29"/>
  <c r="R40" i="29"/>
  <c r="R45" i="29" s="1"/>
  <c r="R47" i="29" s="1"/>
  <c r="AO34" i="29"/>
  <c r="BB34" i="29" s="1"/>
  <c r="AN34" i="29"/>
  <c r="AN35" i="29" s="1"/>
  <c r="AN36" i="29" s="1"/>
  <c r="Q33" i="29"/>
  <c r="Q34" i="29" s="1"/>
  <c r="Q35" i="29" s="1"/>
  <c r="Q36" i="29" s="1"/>
  <c r="R31" i="29"/>
  <c r="AO30" i="29"/>
  <c r="AO29" i="29"/>
  <c r="AO27" i="29"/>
  <c r="Q27" i="29"/>
  <c r="AO26" i="29"/>
  <c r="AO24" i="29"/>
  <c r="AO23" i="29"/>
  <c r="AO32" i="29" s="1"/>
  <c r="AN21" i="29"/>
  <c r="AN22" i="29" s="1"/>
  <c r="AN23" i="29" s="1"/>
  <c r="AN24" i="29" s="1"/>
  <c r="Q20" i="29"/>
  <c r="Q21" i="29" s="1"/>
  <c r="Q22" i="29" s="1"/>
  <c r="Q23" i="29" s="1"/>
  <c r="Q24" i="29" s="1"/>
  <c r="AF86" i="28"/>
  <c r="AP85" i="28"/>
  <c r="AP84" i="28"/>
  <c r="AP83" i="28"/>
  <c r="AP82" i="28"/>
  <c r="AP86" i="28" s="1"/>
  <c r="AF79" i="28"/>
  <c r="AP78" i="28"/>
  <c r="AP76" i="28"/>
  <c r="AP79" i="28" s="1"/>
  <c r="AO21" i="28" s="1"/>
  <c r="AF75" i="28"/>
  <c r="R32" i="28" s="1"/>
  <c r="AP73" i="28"/>
  <c r="AP72" i="28"/>
  <c r="AP75" i="28" s="1"/>
  <c r="AO34" i="28" s="1"/>
  <c r="BB34" i="28" s="1"/>
  <c r="AF69" i="28"/>
  <c r="AP68" i="28"/>
  <c r="AP67" i="28"/>
  <c r="AP66" i="28"/>
  <c r="AP65" i="28"/>
  <c r="AP69" i="28" s="1"/>
  <c r="AP52" i="28"/>
  <c r="R50" i="28"/>
  <c r="R49" i="28"/>
  <c r="R48" i="28"/>
  <c r="AO22" i="28" s="1"/>
  <c r="Q47" i="28"/>
  <c r="Q48" i="28" s="1"/>
  <c r="Q49" i="28" s="1"/>
  <c r="Q50" i="28" s="1"/>
  <c r="Q51" i="28" s="1"/>
  <c r="AN46" i="28"/>
  <c r="AN47" i="28" s="1"/>
  <c r="AN48" i="28" s="1"/>
  <c r="R46" i="28"/>
  <c r="R43" i="28"/>
  <c r="R42" i="28"/>
  <c r="AO29" i="28" s="1"/>
  <c r="R41" i="28"/>
  <c r="AO27" i="28" s="1"/>
  <c r="R40" i="28"/>
  <c r="R45" i="28" s="1"/>
  <c r="R47" i="28" s="1"/>
  <c r="AN34" i="28"/>
  <c r="AN35" i="28" s="1"/>
  <c r="AN36" i="28" s="1"/>
  <c r="Q33" i="28"/>
  <c r="Q34" i="28" s="1"/>
  <c r="Q35" i="28" s="1"/>
  <c r="Q36" i="28" s="1"/>
  <c r="R31" i="28"/>
  <c r="AO30" i="28"/>
  <c r="Q27" i="28"/>
  <c r="AO26" i="28"/>
  <c r="AO24" i="28"/>
  <c r="AO23" i="28"/>
  <c r="AO32" i="28" s="1"/>
  <c r="AN21" i="28"/>
  <c r="AN22" i="28" s="1"/>
  <c r="AN23" i="28" s="1"/>
  <c r="AN24" i="28" s="1"/>
  <c r="Q20" i="28"/>
  <c r="Q21" i="28" s="1"/>
  <c r="Q22" i="28" s="1"/>
  <c r="Q23" i="28" s="1"/>
  <c r="Q24" i="28" s="1"/>
  <c r="AF86" i="27"/>
  <c r="AP85" i="27"/>
  <c r="AP84" i="27"/>
  <c r="AP83" i="27"/>
  <c r="AP82" i="27"/>
  <c r="AF79" i="27"/>
  <c r="R46" i="27" s="1"/>
  <c r="AP78" i="27"/>
  <c r="AP76" i="27"/>
  <c r="AP79" i="27" s="1"/>
  <c r="AO21" i="27" s="1"/>
  <c r="AF75" i="27"/>
  <c r="AP73" i="27"/>
  <c r="AP72" i="27"/>
  <c r="AP75" i="27" s="1"/>
  <c r="AO34" i="27" s="1"/>
  <c r="BB34" i="27" s="1"/>
  <c r="AF69" i="27"/>
  <c r="AP68" i="27"/>
  <c r="AP67" i="27"/>
  <c r="AP66" i="27"/>
  <c r="AP65" i="27"/>
  <c r="AP69" i="27" s="1"/>
  <c r="AP52" i="27"/>
  <c r="R50" i="27"/>
  <c r="R49" i="27"/>
  <c r="R48" i="27"/>
  <c r="Q47" i="27"/>
  <c r="Q48" i="27" s="1"/>
  <c r="Q49" i="27" s="1"/>
  <c r="Q50" i="27" s="1"/>
  <c r="Q51" i="27" s="1"/>
  <c r="AN46" i="27"/>
  <c r="AN47" i="27" s="1"/>
  <c r="AN48" i="27" s="1"/>
  <c r="R43" i="27"/>
  <c r="R42" i="27"/>
  <c r="R41" i="27"/>
  <c r="AO27" i="27" s="1"/>
  <c r="R40" i="27"/>
  <c r="R45" i="27" s="1"/>
  <c r="R47" i="27" s="1"/>
  <c r="AN34" i="27"/>
  <c r="AN35" i="27" s="1"/>
  <c r="AN36" i="27" s="1"/>
  <c r="Q33" i="27"/>
  <c r="Q34" i="27" s="1"/>
  <c r="Q35" i="27" s="1"/>
  <c r="Q36" i="27" s="1"/>
  <c r="R32" i="27"/>
  <c r="R31" i="27"/>
  <c r="R33" i="27" s="1"/>
  <c r="AO30" i="27"/>
  <c r="AO29" i="27"/>
  <c r="Q27" i="27"/>
  <c r="AO24" i="27"/>
  <c r="AO23" i="27"/>
  <c r="AN21" i="27"/>
  <c r="AN22" i="27" s="1"/>
  <c r="AN23" i="27" s="1"/>
  <c r="AN24" i="27" s="1"/>
  <c r="Q20" i="27"/>
  <c r="Q21" i="27" s="1"/>
  <c r="Q22" i="27" s="1"/>
  <c r="Q23" i="27" s="1"/>
  <c r="Q24" i="27" s="1"/>
  <c r="AF86" i="26"/>
  <c r="AP85" i="26"/>
  <c r="AP84" i="26"/>
  <c r="AP83" i="26"/>
  <c r="AP82" i="26"/>
  <c r="AP86" i="26" s="1"/>
  <c r="AF79" i="26"/>
  <c r="AP78" i="26"/>
  <c r="AP76" i="26"/>
  <c r="AP79" i="26" s="1"/>
  <c r="AO21" i="26" s="1"/>
  <c r="AF75" i="26"/>
  <c r="AP73" i="26"/>
  <c r="AP72" i="26"/>
  <c r="AP75" i="26" s="1"/>
  <c r="AO34" i="26" s="1"/>
  <c r="BB34" i="26" s="1"/>
  <c r="AF69" i="26"/>
  <c r="AP68" i="26"/>
  <c r="AP67" i="26"/>
  <c r="AP66" i="26"/>
  <c r="AP65" i="26"/>
  <c r="AP69" i="26" s="1"/>
  <c r="AP52" i="26"/>
  <c r="R50" i="26"/>
  <c r="R49" i="26"/>
  <c r="R48" i="26"/>
  <c r="Q47" i="26"/>
  <c r="Q48" i="26" s="1"/>
  <c r="Q49" i="26" s="1"/>
  <c r="Q50" i="26" s="1"/>
  <c r="Q51" i="26" s="1"/>
  <c r="AN46" i="26"/>
  <c r="AN47" i="26" s="1"/>
  <c r="AN48" i="26" s="1"/>
  <c r="R46" i="26"/>
  <c r="R43" i="26"/>
  <c r="AO30" i="26" s="1"/>
  <c r="R42" i="26"/>
  <c r="R41" i="26"/>
  <c r="AO27" i="26" s="1"/>
  <c r="R40" i="26"/>
  <c r="R45" i="26" s="1"/>
  <c r="R47" i="26" s="1"/>
  <c r="AN34" i="26"/>
  <c r="AN35" i="26" s="1"/>
  <c r="AN36" i="26" s="1"/>
  <c r="Q33" i="26"/>
  <c r="Q34" i="26" s="1"/>
  <c r="Q35" i="26" s="1"/>
  <c r="Q36" i="26" s="1"/>
  <c r="R32" i="26"/>
  <c r="R31" i="26"/>
  <c r="AO29" i="26"/>
  <c r="Q27" i="26"/>
  <c r="AO26" i="26"/>
  <c r="AO24" i="26"/>
  <c r="AO23" i="26"/>
  <c r="AN21" i="26"/>
  <c r="AN22" i="26" s="1"/>
  <c r="AN23" i="26" s="1"/>
  <c r="AN24" i="26" s="1"/>
  <c r="Q20" i="26"/>
  <c r="Q21" i="26" s="1"/>
  <c r="Q22" i="26" s="1"/>
  <c r="Q23" i="26" s="1"/>
  <c r="Q24" i="26" s="1"/>
  <c r="AF86" i="25"/>
  <c r="AP85" i="25"/>
  <c r="AP84" i="25"/>
  <c r="AP83" i="25"/>
  <c r="AP82" i="25"/>
  <c r="AP86" i="25" s="1"/>
  <c r="AF79" i="25"/>
  <c r="AP78" i="25"/>
  <c r="AP76" i="25"/>
  <c r="AP79" i="25" s="1"/>
  <c r="AO21" i="25" s="1"/>
  <c r="AF75" i="25"/>
  <c r="R32" i="25" s="1"/>
  <c r="AP73" i="25"/>
  <c r="AP72" i="25"/>
  <c r="AP75" i="25" s="1"/>
  <c r="AO34" i="25" s="1"/>
  <c r="AF69" i="25"/>
  <c r="AP68" i="25"/>
  <c r="AP67" i="25"/>
  <c r="AP66" i="25"/>
  <c r="AP65" i="25"/>
  <c r="AP52" i="25"/>
  <c r="R50" i="25"/>
  <c r="R49" i="25"/>
  <c r="R48" i="25"/>
  <c r="Q47" i="25"/>
  <c r="Q48" i="25" s="1"/>
  <c r="Q49" i="25" s="1"/>
  <c r="Q50" i="25" s="1"/>
  <c r="Q51" i="25" s="1"/>
  <c r="AN46" i="25"/>
  <c r="AN47" i="25" s="1"/>
  <c r="AN48" i="25" s="1"/>
  <c r="R46" i="25"/>
  <c r="R43" i="25"/>
  <c r="R42" i="25"/>
  <c r="R41" i="25"/>
  <c r="AO27" i="25" s="1"/>
  <c r="R40" i="25"/>
  <c r="R45" i="25" s="1"/>
  <c r="R47" i="25" s="1"/>
  <c r="AN34" i="25"/>
  <c r="AN35" i="25" s="1"/>
  <c r="AN36" i="25" s="1"/>
  <c r="Q33" i="25"/>
  <c r="Q34" i="25" s="1"/>
  <c r="Q35" i="25" s="1"/>
  <c r="Q36" i="25" s="1"/>
  <c r="R31" i="25"/>
  <c r="AO30" i="25"/>
  <c r="AO29" i="25"/>
  <c r="Q27" i="25"/>
  <c r="AO26" i="25"/>
  <c r="AO24" i="25"/>
  <c r="AO23" i="25"/>
  <c r="AN21" i="25"/>
  <c r="AN22" i="25" s="1"/>
  <c r="AN23" i="25" s="1"/>
  <c r="AN24" i="25" s="1"/>
  <c r="Q20" i="25"/>
  <c r="Q21" i="25" s="1"/>
  <c r="Q22" i="25" s="1"/>
  <c r="Q23" i="25" s="1"/>
  <c r="Q24" i="25" s="1"/>
  <c r="AP76" i="24"/>
  <c r="R50" i="24"/>
  <c r="AF86" i="24"/>
  <c r="AP85" i="24"/>
  <c r="AP84" i="24"/>
  <c r="AP83" i="24"/>
  <c r="AP82" i="24"/>
  <c r="AF79" i="24"/>
  <c r="R46" i="24" s="1"/>
  <c r="AP78" i="24"/>
  <c r="AF75" i="24"/>
  <c r="R32" i="24" s="1"/>
  <c r="AP73" i="24"/>
  <c r="AP72" i="24"/>
  <c r="AF69" i="24"/>
  <c r="AP68" i="24"/>
  <c r="AP67" i="24"/>
  <c r="AP66" i="24"/>
  <c r="AP65" i="24"/>
  <c r="AP69" i="24" s="1"/>
  <c r="AP52" i="24"/>
  <c r="R49" i="24"/>
  <c r="R48" i="24"/>
  <c r="Q47" i="24"/>
  <c r="Q48" i="24" s="1"/>
  <c r="Q49" i="24" s="1"/>
  <c r="Q50" i="24" s="1"/>
  <c r="Q51" i="24" s="1"/>
  <c r="AN46" i="24"/>
  <c r="AN47" i="24" s="1"/>
  <c r="AN48" i="24" s="1"/>
  <c r="R43" i="24"/>
  <c r="AO30" i="24" s="1"/>
  <c r="R42" i="24"/>
  <c r="AO29" i="24" s="1"/>
  <c r="R41" i="24"/>
  <c r="AO27" i="24" s="1"/>
  <c r="R40" i="24"/>
  <c r="AN34" i="24"/>
  <c r="AN35" i="24" s="1"/>
  <c r="AN36" i="24" s="1"/>
  <c r="Q33" i="24"/>
  <c r="Q34" i="24" s="1"/>
  <c r="Q35" i="24" s="1"/>
  <c r="Q36" i="24" s="1"/>
  <c r="R31" i="24"/>
  <c r="Q27" i="24"/>
  <c r="AO24" i="24"/>
  <c r="AO23" i="24"/>
  <c r="AN21" i="24"/>
  <c r="AN22" i="24" s="1"/>
  <c r="AN23" i="24" s="1"/>
  <c r="AN24" i="24" s="1"/>
  <c r="Q20" i="24"/>
  <c r="Q21" i="24" s="1"/>
  <c r="Q22" i="24" s="1"/>
  <c r="Q23" i="24" s="1"/>
  <c r="Q24" i="24" s="1"/>
  <c r="A3" i="5"/>
  <c r="A2" i="5"/>
  <c r="AP69" i="25" l="1"/>
  <c r="R33" i="25"/>
  <c r="R33" i="26"/>
  <c r="AO22" i="26"/>
  <c r="AO22" i="27"/>
  <c r="AP86" i="27"/>
  <c r="R33" i="28"/>
  <c r="AO22" i="29"/>
  <c r="AP69" i="29"/>
  <c r="R33" i="29"/>
  <c r="AO26" i="30"/>
  <c r="AO32" i="30" s="1"/>
  <c r="R45" i="30"/>
  <c r="R47" i="30" s="1"/>
  <c r="AO22" i="30"/>
  <c r="AP86" i="30"/>
  <c r="R33" i="31"/>
  <c r="R33" i="32"/>
  <c r="BB32" i="32"/>
  <c r="AO36" i="32"/>
  <c r="BB33" i="32"/>
  <c r="AO36" i="31"/>
  <c r="AO38" i="31" s="1"/>
  <c r="AO44" i="31" s="1"/>
  <c r="AO48" i="31" s="1"/>
  <c r="BB33" i="31"/>
  <c r="AO37" i="31"/>
  <c r="BB32" i="31"/>
  <c r="BB36" i="31" s="1"/>
  <c r="BB33" i="30"/>
  <c r="AO36" i="30"/>
  <c r="AO38" i="30" s="1"/>
  <c r="AO44" i="30" s="1"/>
  <c r="AO48" i="30" s="1"/>
  <c r="AO37" i="30"/>
  <c r="BB32" i="30"/>
  <c r="BB36" i="30" s="1"/>
  <c r="BB32" i="29"/>
  <c r="AO36" i="29"/>
  <c r="BB33" i="29"/>
  <c r="AO36" i="28"/>
  <c r="AO38" i="28" s="1"/>
  <c r="AO44" i="28" s="1"/>
  <c r="AO48" i="28" s="1"/>
  <c r="BB33" i="28"/>
  <c r="BB32" i="28"/>
  <c r="BB36" i="28" s="1"/>
  <c r="BB32" i="27"/>
  <c r="AO26" i="27"/>
  <c r="AO32" i="27" s="1"/>
  <c r="BB32" i="26"/>
  <c r="AO32" i="26"/>
  <c r="AO22" i="25"/>
  <c r="AO32" i="25"/>
  <c r="R33" i="24"/>
  <c r="AP86" i="24"/>
  <c r="AP79" i="24"/>
  <c r="AO21" i="24" s="1"/>
  <c r="AO22" i="24" s="1"/>
  <c r="BB32" i="24" s="1"/>
  <c r="AP75" i="24"/>
  <c r="AO34" i="24" s="1"/>
  <c r="BB34" i="24" s="1"/>
  <c r="R45" i="24"/>
  <c r="R47" i="24" s="1"/>
  <c r="AO26" i="24"/>
  <c r="AO32" i="24" s="1"/>
  <c r="BB33" i="24" s="1"/>
  <c r="AO38" i="29" l="1"/>
  <c r="AO44" i="29" s="1"/>
  <c r="AO48" i="29" s="1"/>
  <c r="AO37" i="29"/>
  <c r="AO38" i="32"/>
  <c r="AO44" i="32" s="1"/>
  <c r="AO48" i="32" s="1"/>
  <c r="AO37" i="32"/>
  <c r="BB36" i="32"/>
  <c r="AO43" i="32"/>
  <c r="AN54" i="32" s="1"/>
  <c r="AO41" i="32"/>
  <c r="AO43" i="31"/>
  <c r="AN54" i="31" s="1"/>
  <c r="AO41" i="31"/>
  <c r="AO43" i="30"/>
  <c r="AN54" i="30" s="1"/>
  <c r="AO41" i="30"/>
  <c r="AO43" i="29"/>
  <c r="AN54" i="29" s="1"/>
  <c r="AO41" i="29"/>
  <c r="BB36" i="29"/>
  <c r="AO37" i="28"/>
  <c r="BB33" i="27"/>
  <c r="AO36" i="27"/>
  <c r="BB36" i="27"/>
  <c r="AO36" i="26"/>
  <c r="BB33" i="26"/>
  <c r="BB36" i="26" s="1"/>
  <c r="AO36" i="25"/>
  <c r="AO38" i="25" s="1"/>
  <c r="AO44" i="25" s="1"/>
  <c r="AO48" i="25" s="1"/>
  <c r="BB36" i="24"/>
  <c r="AO36" i="24"/>
  <c r="AO38" i="24" s="1"/>
  <c r="AO43" i="28" l="1"/>
  <c r="AN54" i="28" s="1"/>
  <c r="AO41" i="28"/>
  <c r="AO38" i="27"/>
  <c r="AO44" i="27" s="1"/>
  <c r="AO48" i="27" s="1"/>
  <c r="AO37" i="27"/>
  <c r="AO38" i="26"/>
  <c r="AO44" i="26" s="1"/>
  <c r="AO48" i="26" s="1"/>
  <c r="AO37" i="26"/>
  <c r="AO37" i="25"/>
  <c r="AO37" i="24"/>
  <c r="AO43" i="24" s="1"/>
  <c r="AN54" i="24" s="1"/>
  <c r="AO44" i="24"/>
  <c r="AO48" i="24" s="1"/>
  <c r="AO41" i="27" l="1"/>
  <c r="AO43" i="27"/>
  <c r="AN54" i="27" s="1"/>
  <c r="AO43" i="26"/>
  <c r="AN54" i="26" s="1"/>
  <c r="AO41" i="26"/>
  <c r="AO43" i="25"/>
  <c r="AN54" i="25" s="1"/>
  <c r="AO41" i="25"/>
  <c r="AO41" i="24"/>
</calcChain>
</file>

<file path=xl/sharedStrings.xml><?xml version="1.0" encoding="utf-8"?>
<sst xmlns="http://schemas.openxmlformats.org/spreadsheetml/2006/main" count="1287" uniqueCount="140">
  <si>
    <t>Privada</t>
  </si>
  <si>
    <t>1. Año</t>
  </si>
  <si>
    <t>3. Período</t>
  </si>
  <si>
    <t>6.</t>
  </si>
  <si>
    <t>24. Periocidad de la declaración, marque "X"</t>
  </si>
  <si>
    <t>Bimestral</t>
  </si>
  <si>
    <t>Cuatrimestral</t>
  </si>
  <si>
    <t>Si es una corrección indique:</t>
  </si>
  <si>
    <t>Ingresos</t>
  </si>
  <si>
    <t>Por operaciones gravadas a la tarifa general</t>
  </si>
  <si>
    <t>Por exportación de bienes</t>
  </si>
  <si>
    <t>Impuesto descontable</t>
  </si>
  <si>
    <t>Por importaciones gravadas a la tarifa general</t>
  </si>
  <si>
    <t>Por juegos de suerte y azar</t>
  </si>
  <si>
    <t>Por compras de bienes gravados a la tarifa general</t>
  </si>
  <si>
    <t>Por venta de licores, aperitivos, vinos y similares</t>
  </si>
  <si>
    <t>Por licores, aperitivos, vinos y similares</t>
  </si>
  <si>
    <t>Por operaciones excluidas</t>
  </si>
  <si>
    <t>Por operaciones no gravadas</t>
  </si>
  <si>
    <t>Por servicios gravados a la tarifa general</t>
  </si>
  <si>
    <t>Compras</t>
  </si>
  <si>
    <t>Importaciones</t>
  </si>
  <si>
    <t>De bienes gravados a la tarifa general</t>
  </si>
  <si>
    <t>De bienes no gravados</t>
  </si>
  <si>
    <t>De servicios</t>
  </si>
  <si>
    <t>Nacionales</t>
  </si>
  <si>
    <t>Sanciones</t>
  </si>
  <si>
    <t>De servicios gravados a la tarifa general</t>
  </si>
  <si>
    <t>De bienes y servicios excluidos, exentos y no gravados</t>
  </si>
  <si>
    <t>Control de saldos</t>
  </si>
  <si>
    <t>A la tarifa general</t>
  </si>
  <si>
    <t>En juegos de suerte y azar</t>
  </si>
  <si>
    <t>Firma del declarante o de quien lo representa</t>
  </si>
  <si>
    <t xml:space="preserve"> 980. Pago Total</t>
  </si>
  <si>
    <t>$</t>
  </si>
  <si>
    <t>997. Espacio exclusivo para el sello de la entidad recaudadora</t>
  </si>
  <si>
    <t>Retenciones por IVA que le practicaron</t>
  </si>
  <si>
    <t>Devoluciones en compras anuladas, rescindidas o resueltas en este período</t>
  </si>
  <si>
    <t>Impuesto generado</t>
  </si>
  <si>
    <t>En retiro de inventario para activos fijos, consumo, muestras gratis o donaciones</t>
  </si>
  <si>
    <t>Anual</t>
  </si>
  <si>
    <t>Por venta de gaseosas y similares</t>
  </si>
  <si>
    <t>De bienes y servicios gravados provenientes de zonas francas</t>
  </si>
  <si>
    <t>Bimestre</t>
  </si>
  <si>
    <r>
      <t xml:space="preserve">102. </t>
    </r>
    <r>
      <rPr>
        <sz val="8"/>
        <rFont val="Arial Narrow"/>
        <family val="2"/>
      </rPr>
      <t>DV</t>
    </r>
  </si>
  <si>
    <t xml:space="preserve">                     Por una Colombia honesta</t>
  </si>
  <si>
    <t>Por exportación de servicios</t>
  </si>
  <si>
    <t>Por ventas a sociedades de comercialización internacional</t>
  </si>
  <si>
    <t>Por ventas a zonas francas</t>
  </si>
  <si>
    <t>De bienes gravados a la tarifa del 5 %</t>
  </si>
  <si>
    <t>De servicios gravados a la tarifa del 5 %</t>
  </si>
  <si>
    <t>A la tarifa del 5 %</t>
  </si>
  <si>
    <t>En venta de licores, aperitivos, vinos y similares 5 %</t>
  </si>
  <si>
    <t>Por compras de bienes gravados a la tarifa del 5 %</t>
  </si>
  <si>
    <t>Por servicios gravados a la tarifa del 5 %</t>
  </si>
  <si>
    <t xml:space="preserve">IVA resultante por devoluciones en ventas  anuladas, rescindidas o resueltas </t>
  </si>
  <si>
    <t>Declaración del impuesto sobre las ventas ─ IVA</t>
  </si>
  <si>
    <t>4. Número de formulario</t>
  </si>
  <si>
    <t>Datos del declarante</t>
  </si>
  <si>
    <t>5. Número de identificacion tributaria ─NIT─</t>
  </si>
  <si>
    <t>7. Primer apellido</t>
  </si>
  <si>
    <t>8. Segundo apellido</t>
  </si>
  <si>
    <t>9. Primer nombre</t>
  </si>
  <si>
    <t>10. Otros nombres</t>
  </si>
  <si>
    <t>11.  Razón social</t>
  </si>
  <si>
    <t>12. Código de dirección seccional</t>
  </si>
  <si>
    <t>25. Código</t>
  </si>
  <si>
    <t>26. Nro. de formulario anterior</t>
  </si>
  <si>
    <t>Por operaciones gravadas al  5 %</t>
  </si>
  <si>
    <t>A. I. U. por operaciones gravadas (base gravable especial)</t>
  </si>
  <si>
    <t>Por venta de cerveza de producción nacional o importada</t>
  </si>
  <si>
    <r>
      <t xml:space="preserve">TOTAL DE INGRESOS BRUTOS </t>
    </r>
    <r>
      <rPr>
        <sz val="6"/>
        <rFont val="Arial Narrow"/>
        <family val="2"/>
      </rPr>
      <t>(SUME DEL 27 AL 40)</t>
    </r>
  </si>
  <si>
    <t>Devoluciones en ventas anuladas, rescindidas o resueltas</t>
  </si>
  <si>
    <t>De bienes excluidos, exentos y no gravados provenientes de zonas francas</t>
  </si>
  <si>
    <r>
      <t xml:space="preserve">TOTAL DE COMPRAS E IMPORTACIONES BRUTAS </t>
    </r>
    <r>
      <rPr>
        <sz val="6"/>
        <rFont val="Arial Narrow"/>
        <family val="2"/>
      </rPr>
      <t>(SUME DEL 44 AL 54)</t>
    </r>
  </si>
  <si>
    <t>Liquidación
privada</t>
  </si>
  <si>
    <t>Sobre A. I. U. en operaciones gravadas (base gravable especial)</t>
  </si>
  <si>
    <t>En venta de cerveza de producción nacional o importada</t>
  </si>
  <si>
    <t>IVA recuperado en devoluciones en compras anuladas, rescindidas o resueltas</t>
  </si>
  <si>
    <r>
      <t xml:space="preserve">TOTAL DE IMPUESTO GENERADO POR OPERACIONES GRAVADAS </t>
    </r>
    <r>
      <rPr>
        <sz val="6"/>
        <rFont val="Arial Narrow"/>
        <family val="2"/>
      </rPr>
      <t>(SUME DEL 58 AL 66)</t>
    </r>
  </si>
  <si>
    <t>Por importaciones gravadas a la tarifa del 5 %</t>
  </si>
  <si>
    <t>Descuento del IVA en exploración de hidrocarburos (artículo 485-2 del ET)</t>
  </si>
  <si>
    <t>Liquidación privada (continuación)</t>
  </si>
  <si>
    <r>
      <t xml:space="preserve">TOTAL DEL IMPUESTO PAGADO O FACTURADO </t>
    </r>
    <r>
      <rPr>
        <sz val="6"/>
        <rFont val="Arial Narrow"/>
        <family val="2"/>
      </rPr>
      <t>(SUME DEL 68 AL 76)</t>
    </r>
  </si>
  <si>
    <t>IVA retenido por servicios prestados en Colombia por no domiciliados o no residentes</t>
  </si>
  <si>
    <t xml:space="preserve">Ajuste de impuestos descontables (pérdidas, hurto o castigo de inventarios) </t>
  </si>
  <si>
    <r>
      <t xml:space="preserve">TOTAL DE IMPUESTOS DESCONTABLES 
</t>
    </r>
    <r>
      <rPr>
        <sz val="6"/>
        <rFont val="Arial Narrow"/>
        <family val="2"/>
      </rPr>
      <t>(SUME DEL 77 AL 79 Y RESTE EL 80)</t>
    </r>
  </si>
  <si>
    <r>
      <t xml:space="preserve">TOTAL DE INGRESOS NETOS RECIBIDOS DURANTE EL PERÍODO </t>
    </r>
    <r>
      <rPr>
        <sz val="6"/>
        <rFont val="Arial Narrow"/>
        <family val="2"/>
      </rPr>
      <t>(41 - 42)</t>
    </r>
  </si>
  <si>
    <r>
      <t xml:space="preserve">TOTAL DE COMPRAS NETAS REALIZADAS DURANTE EL PERÍODO </t>
    </r>
    <r>
      <rPr>
        <sz val="6"/>
        <rFont val="Arial Narrow"/>
        <family val="2"/>
      </rPr>
      <t>(55 - 56)</t>
    </r>
  </si>
  <si>
    <t>Saldo a favor del período fiscal anterior</t>
  </si>
  <si>
    <r>
      <t xml:space="preserve">SALDO A PAGAR POR IMPUESTO </t>
    </r>
    <r>
      <rPr>
        <sz val="6"/>
        <rFont val="Arial Narrow"/>
        <family val="2"/>
      </rPr>
      <t>(82 - 84 - 85. SI EL RESULTADO ES MENOR  A CERO ESCRIBA 0)</t>
    </r>
  </si>
  <si>
    <r>
      <t xml:space="preserve">SALDO A PAGAR POR EL PERÍODO FISCAL 
</t>
    </r>
    <r>
      <rPr>
        <sz val="6"/>
        <rFont val="Arial Narrow"/>
        <family val="2"/>
      </rPr>
      <t>(67 - 81. SI EL RESULTADO ES MENOR A CERO ESCRIBA 0)</t>
    </r>
  </si>
  <si>
    <r>
      <t xml:space="preserve">SALDO A FAVOR DEL PERÍODO FISCAL 
</t>
    </r>
    <r>
      <rPr>
        <sz val="6"/>
        <rFont val="Arial Narrow"/>
        <family val="2"/>
      </rPr>
      <t>(81 - 67. SI EL RESULTADO ES MENOR A CERO ESCRIBA 0)</t>
    </r>
  </si>
  <si>
    <r>
      <t xml:space="preserve">TOTAL DE SALDO A PAGAR </t>
    </r>
    <r>
      <rPr>
        <sz val="6"/>
        <rFont val="Arial Narrow"/>
        <family val="2"/>
      </rPr>
      <t>(82 - 84 - 85 + 87). SI EL RESULTADO ES MENOR A CERO ESCRIBA 0)</t>
    </r>
  </si>
  <si>
    <r>
      <t xml:space="preserve">TOTAL DE SALDO A FAVOR </t>
    </r>
    <r>
      <rPr>
        <sz val="6"/>
        <rFont val="Arial Narrow"/>
        <family val="2"/>
      </rPr>
      <t>(83 + 84 + 85 - 87). SI EL  RESULTADO ES MENOR A CERO ESCRIBA 0)</t>
    </r>
  </si>
  <si>
    <t>Saldo a favor susceptible de devolución y/o compensacion por el presente período</t>
  </si>
  <si>
    <t>Saldo a favor susceptible de ser devuelto y/o compensado a imputar en el período siguiente</t>
  </si>
  <si>
    <t>Saldo a favor sin derecho a devolución y/o compensación susceptible de ser imputado en el siguiente período</t>
  </si>
  <si>
    <r>
      <t>TOTAL DE SALDO A FAVOR A IMPUTAR AL PERÍODO SIGUIENTE</t>
    </r>
    <r>
      <rPr>
        <sz val="6"/>
        <rFont val="Arial Narrow"/>
        <family val="2"/>
      </rPr>
      <t xml:space="preserve"> (89 - 90)</t>
    </r>
  </si>
  <si>
    <t>Anticipos de IVA
pagado,
régimen
simple</t>
  </si>
  <si>
    <r>
      <t>101.</t>
    </r>
    <r>
      <rPr>
        <sz val="8"/>
        <rFont val="Arial Narrow"/>
        <family val="2"/>
      </rPr>
      <t xml:space="preserve"> Nro. de identificación signatario</t>
    </r>
  </si>
  <si>
    <t>DV</t>
  </si>
  <si>
    <t>Total de anticipos de IVA, régimen simple</t>
  </si>
  <si>
    <t>981. Código de representación</t>
  </si>
  <si>
    <t>982. Código de contador o revisor fiscal</t>
  </si>
  <si>
    <t>Firma de contador o revisor fiscal           994. Con salvedades</t>
  </si>
  <si>
    <t xml:space="preserve">983. Nro. de  tarjeta profesional </t>
  </si>
  <si>
    <t xml:space="preserve">996. Espacio para el número interno de la Dian / Adhesivo </t>
  </si>
  <si>
    <t xml:space="preserve">Por operaciones exentas </t>
  </si>
  <si>
    <t>En venta de gaseosas y similares</t>
  </si>
  <si>
    <t>COMPRAS</t>
  </si>
  <si>
    <t>BASES</t>
  </si>
  <si>
    <t>IVA</t>
  </si>
  <si>
    <t>De bienes gravados a la tarifa del 5%</t>
  </si>
  <si>
    <t>De servicios gravados a la tarifa del 5%</t>
  </si>
  <si>
    <t>TOTAL COMPRAS</t>
  </si>
  <si>
    <t>DEVOLUCIONES</t>
  </si>
  <si>
    <t>devoluciones ventas 5%</t>
  </si>
  <si>
    <t>devoluciones ventas 19%</t>
  </si>
  <si>
    <t>devoluciones excluidas</t>
  </si>
  <si>
    <t>devolucion en compras 5%</t>
  </si>
  <si>
    <t>devolucion excluida</t>
  </si>
  <si>
    <t>Devolucion compras 19%</t>
  </si>
  <si>
    <t>TOTAL DEVOLUCION EN COMPRAS</t>
  </si>
  <si>
    <t>COMPRAS AL REGIMEN SIMPLIFICADO</t>
  </si>
  <si>
    <t>compras regimen simpl ificado 5%</t>
  </si>
  <si>
    <t>compras regimen simplificado tarifa general</t>
  </si>
  <si>
    <t>servicios regimen simplificado gravados 5%</t>
  </si>
  <si>
    <t>servicios tarifa general</t>
  </si>
  <si>
    <t>TOTAL COMPRAS AL REGIMEN SIMPLIFICADO</t>
  </si>
  <si>
    <t>TOTAL DEVOLUCIONES EN VENTAS</t>
  </si>
  <si>
    <t>CODIGO: OPE P02 F4  VERSIÓN:1 VIGENCIA:01/07/2025</t>
  </si>
  <si>
    <t>CODIGO: OPE P02 F4 A VERSIÓN:1 VIGENCIA:01/07/2025</t>
  </si>
  <si>
    <t>CODIGO: OPE P02 F4 B VERSIÓN:1 VIGENCIA:01/07/2025</t>
  </si>
  <si>
    <t>CODIGO: OPE P02 F4 C VERSIÓN:1 VIGENCIA:01/07/2025</t>
  </si>
  <si>
    <t>CODIGO: OPE P02 F4 D VERSIÓN:1 VIGENCIA:01/07/2025</t>
  </si>
  <si>
    <t>CODIGO: OPE P02 F4 E VERSIÓN:1 VIGENCIA:01/07/2025</t>
  </si>
  <si>
    <t>CODIGO: OPE P02 F4 F VERSIÓN:1 VIGENCIA:01/07/2025</t>
  </si>
  <si>
    <t>CODIGO: OPE P02 F4 G VERSIÓN:1 VIGENCIA:01/07/2025</t>
  </si>
  <si>
    <t>CODIGO: OPE P02 F4 H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</si>
</sst>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__"/>
    <numFmt numFmtId="165" formatCode="#,##0\ _p_t_a"/>
    <numFmt numFmtId="166" formatCode="_ &quot;$&quot;\ * #,##0.00_ ;_ &quot;$&quot;\ * \-#,##0.00_ ;_ &quot;$&quot;\ * &quot;-&quot;??_ ;_ @_ "/>
    <numFmt numFmtId="167" formatCode="_-&quot;$&quot;\ * #,##0_-;\-&quot;$&quot;\ * #,##0_-;_-&quot;$&quot;\ * &quot;-&quot;??_-;_-@_-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Calibri"/>
      <family val="2"/>
    </font>
    <font>
      <sz val="6"/>
      <name val="Calibri"/>
      <family val="2"/>
    </font>
    <font>
      <sz val="8"/>
      <name val="Calibri"/>
      <family val="2"/>
    </font>
    <font>
      <b/>
      <sz val="10"/>
      <color indexed="10"/>
      <name val="Calibri"/>
      <family val="2"/>
    </font>
    <font>
      <sz val="6"/>
      <name val="Arial Narrow"/>
      <family val="2"/>
    </font>
    <font>
      <sz val="6"/>
      <color indexed="57"/>
      <name val="Arial Narrow"/>
      <family val="2"/>
    </font>
    <font>
      <sz val="8"/>
      <name val="Arial Narrow"/>
      <family val="2"/>
    </font>
    <font>
      <b/>
      <sz val="10"/>
      <color indexed="10"/>
      <name val="Arial Narrow"/>
      <family val="2"/>
    </font>
    <font>
      <sz val="15"/>
      <color indexed="57"/>
      <name val="Arial"/>
      <family val="2"/>
    </font>
    <font>
      <sz val="15"/>
      <color theme="0" tint="-0.499984740745262"/>
      <name val="Arial"/>
      <family val="2"/>
    </font>
    <font>
      <b/>
      <sz val="15"/>
      <color theme="0" tint="-0.499984740745262"/>
      <name val="Arial"/>
      <family val="2"/>
    </font>
    <font>
      <sz val="10"/>
      <name val="Arial Narrow"/>
      <family val="2"/>
    </font>
    <font>
      <b/>
      <sz val="7"/>
      <name val="Arial Narrow"/>
      <family val="2"/>
    </font>
    <font>
      <b/>
      <sz val="11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6"/>
      <name val="Arial Narrow"/>
      <family val="2"/>
    </font>
    <font>
      <b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7"/>
      <color indexed="22"/>
      <name val="Arial Narrow"/>
      <family val="2"/>
    </font>
    <font>
      <b/>
      <sz val="10"/>
      <name val="Arial"/>
      <family val="2"/>
    </font>
    <font>
      <sz val="5.6"/>
      <name val="Arial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b/>
      <sz val="12"/>
      <name val="Arial"/>
      <family val="2"/>
    </font>
    <font>
      <b/>
      <u/>
      <sz val="15"/>
      <color theme="0" tint="-0.499984740745262"/>
      <name val="Arial"/>
      <family val="2"/>
    </font>
    <font>
      <u/>
      <sz val="10"/>
      <color indexed="12"/>
      <name val="Arial"/>
      <family val="2"/>
    </font>
    <font>
      <sz val="8"/>
      <name val="Arial "/>
    </font>
    <font>
      <b/>
      <sz val="7"/>
      <color rgb="FF396395"/>
      <name val="Arial"/>
      <family val="2"/>
    </font>
    <font>
      <b/>
      <sz val="10"/>
      <color rgb="FF396395"/>
      <name val="Arial"/>
      <family val="2"/>
    </font>
    <font>
      <sz val="7"/>
      <color rgb="FF396395"/>
      <name val="Arial"/>
      <family val="2"/>
    </font>
    <font>
      <u/>
      <sz val="11"/>
      <color theme="10"/>
      <name val="Calibri"/>
      <family val="2"/>
      <scheme val="minor"/>
    </font>
    <font>
      <sz val="6"/>
      <color rgb="FF00B0F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u/>
      <sz val="10"/>
      <color rgb="FF0F2BF9"/>
      <name val="Arial"/>
      <family val="2"/>
    </font>
    <font>
      <b/>
      <sz val="14"/>
      <name val="Arial Narrow"/>
      <family val="2"/>
    </font>
    <font>
      <b/>
      <sz val="20"/>
      <color rgb="FF2C475C"/>
      <name val="Arial Narrow"/>
      <family val="2"/>
    </font>
    <font>
      <sz val="9"/>
      <name val="Arial Narrow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7F3"/>
        <bgColor indexed="9"/>
      </patternFill>
    </fill>
    <fill>
      <patternFill patternType="solid">
        <fgColor indexed="65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/>
        <bgColor indexed="9"/>
      </patternFill>
    </fill>
    <fill>
      <patternFill patternType="solid">
        <fgColor rgb="FF39639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rgb="FFECF1F8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/>
      <right/>
      <top style="thin">
        <color rgb="FF008000"/>
      </top>
      <bottom/>
      <diagonal/>
    </border>
    <border>
      <left style="medium">
        <color rgb="FF2C475C"/>
      </left>
      <right/>
      <top style="medium">
        <color rgb="FF2C475C"/>
      </top>
      <bottom/>
      <diagonal/>
    </border>
    <border>
      <left/>
      <right/>
      <top style="medium">
        <color rgb="FF2C475C"/>
      </top>
      <bottom/>
      <diagonal/>
    </border>
    <border>
      <left/>
      <right style="medium">
        <color rgb="FF2C475C"/>
      </right>
      <top style="medium">
        <color rgb="FF2C475C"/>
      </top>
      <bottom/>
      <diagonal/>
    </border>
    <border>
      <left style="medium">
        <color rgb="FF2C475C"/>
      </left>
      <right/>
      <top/>
      <bottom/>
      <diagonal/>
    </border>
    <border>
      <left/>
      <right style="medium">
        <color rgb="FF2C475C"/>
      </right>
      <top/>
      <bottom/>
      <diagonal/>
    </border>
    <border>
      <left style="medium">
        <color rgb="FF2C475C"/>
      </left>
      <right/>
      <top/>
      <bottom style="medium">
        <color rgb="FF2C475C"/>
      </bottom>
      <diagonal/>
    </border>
    <border>
      <left/>
      <right/>
      <top/>
      <bottom style="medium">
        <color rgb="FF2C475C"/>
      </bottom>
      <diagonal/>
    </border>
    <border>
      <left/>
      <right style="medium">
        <color rgb="FF2C475C"/>
      </right>
      <top/>
      <bottom style="medium">
        <color rgb="FF2C475C"/>
      </bottom>
      <diagonal/>
    </border>
    <border>
      <left style="thin">
        <color rgb="FF008000"/>
      </left>
      <right style="medium">
        <color rgb="FF2C475C"/>
      </right>
      <top/>
      <bottom/>
      <diagonal/>
    </border>
    <border>
      <left style="thin">
        <color rgb="FF2C475C"/>
      </left>
      <right style="thin">
        <color rgb="FF2C475C"/>
      </right>
      <top style="medium">
        <color rgb="FF2C475C"/>
      </top>
      <bottom style="thin">
        <color rgb="FF2C475C"/>
      </bottom>
      <diagonal/>
    </border>
    <border>
      <left style="thin">
        <color rgb="FF2C475C"/>
      </left>
      <right/>
      <top style="medium">
        <color rgb="FF2C475C"/>
      </top>
      <bottom/>
      <diagonal/>
    </border>
    <border>
      <left style="thin">
        <color rgb="FF2C475C"/>
      </left>
      <right/>
      <top/>
      <bottom/>
      <diagonal/>
    </border>
    <border>
      <left style="thin">
        <color rgb="FF2C475C"/>
      </left>
      <right/>
      <top/>
      <bottom style="medium">
        <color rgb="FF2C475C"/>
      </bottom>
      <diagonal/>
    </border>
    <border>
      <left style="medium">
        <color rgb="FF2C475C"/>
      </left>
      <right style="thin">
        <color rgb="FF2C475C"/>
      </right>
      <top style="medium">
        <color rgb="FF2C475C"/>
      </top>
      <bottom/>
      <diagonal/>
    </border>
    <border>
      <left style="medium">
        <color rgb="FF2C475C"/>
      </left>
      <right style="thin">
        <color rgb="FF2C475C"/>
      </right>
      <top/>
      <bottom/>
      <diagonal/>
    </border>
    <border>
      <left style="medium">
        <color rgb="FF2C475C"/>
      </left>
      <right style="thin">
        <color rgb="FF2C475C"/>
      </right>
      <top/>
      <bottom style="thin">
        <color rgb="FF2C475C"/>
      </bottom>
      <diagonal/>
    </border>
    <border>
      <left style="thin">
        <color rgb="FF2C475C"/>
      </left>
      <right style="thin">
        <color rgb="FF2C475C"/>
      </right>
      <top/>
      <bottom style="thin">
        <color rgb="FF2C475C"/>
      </bottom>
      <diagonal/>
    </border>
    <border>
      <left style="thin">
        <color rgb="FF2C475C"/>
      </left>
      <right/>
      <top/>
      <bottom style="thin">
        <color rgb="FF2C475C"/>
      </bottom>
      <diagonal/>
    </border>
    <border>
      <left/>
      <right/>
      <top/>
      <bottom style="thin">
        <color rgb="FF2C475C"/>
      </bottom>
      <diagonal/>
    </border>
    <border>
      <left/>
      <right style="thin">
        <color rgb="FF2C475C"/>
      </right>
      <top/>
      <bottom style="thin">
        <color rgb="FF2C475C"/>
      </bottom>
      <diagonal/>
    </border>
    <border>
      <left/>
      <right style="medium">
        <color rgb="FF2C475C"/>
      </right>
      <top/>
      <bottom style="thin">
        <color rgb="FF2C475C"/>
      </bottom>
      <diagonal/>
    </border>
    <border>
      <left style="thin">
        <color rgb="FF2C475C"/>
      </left>
      <right/>
      <top style="thin">
        <color rgb="FF2C475C"/>
      </top>
      <bottom/>
      <diagonal/>
    </border>
    <border>
      <left/>
      <right/>
      <top style="thin">
        <color rgb="FF2C475C"/>
      </top>
      <bottom/>
      <diagonal/>
    </border>
    <border>
      <left/>
      <right style="medium">
        <color rgb="FF2C475C"/>
      </right>
      <top style="thin">
        <color rgb="FF2C475C"/>
      </top>
      <bottom/>
      <diagonal/>
    </border>
    <border>
      <left style="medium">
        <color rgb="FF2C475C"/>
      </left>
      <right/>
      <top style="thin">
        <color rgb="FF2C475C"/>
      </top>
      <bottom style="thin">
        <color rgb="FF2C475C"/>
      </bottom>
      <diagonal/>
    </border>
    <border>
      <left/>
      <right/>
      <top style="thin">
        <color rgb="FF2C475C"/>
      </top>
      <bottom style="thin">
        <color rgb="FF2C475C"/>
      </bottom>
      <diagonal/>
    </border>
    <border>
      <left/>
      <right style="medium">
        <color rgb="FF2C475C"/>
      </right>
      <top style="thin">
        <color rgb="FF2C475C"/>
      </top>
      <bottom style="thin">
        <color rgb="FF2C475C"/>
      </bottom>
      <diagonal/>
    </border>
    <border>
      <left style="thin">
        <color rgb="FF2C475C"/>
      </left>
      <right/>
      <top style="thin">
        <color rgb="FF2C475C"/>
      </top>
      <bottom style="thin">
        <color rgb="FF2C475C"/>
      </bottom>
      <diagonal/>
    </border>
    <border>
      <left style="thin">
        <color rgb="FF2C475C"/>
      </left>
      <right style="thin">
        <color rgb="FF2C475C"/>
      </right>
      <top style="thin">
        <color rgb="FF2C475C"/>
      </top>
      <bottom style="thin">
        <color rgb="FF2C475C"/>
      </bottom>
      <diagonal/>
    </border>
    <border>
      <left style="medium">
        <color rgb="FF2C475C"/>
      </left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/>
      <bottom/>
      <diagonal/>
    </border>
    <border>
      <left style="thin">
        <color rgb="FF2C475C"/>
      </left>
      <right style="thin">
        <color rgb="FF008000"/>
      </right>
      <top style="thin">
        <color rgb="FF2C475C"/>
      </top>
      <bottom/>
      <diagonal/>
    </border>
    <border>
      <left style="thin">
        <color rgb="FF008000"/>
      </left>
      <right style="thin">
        <color rgb="FF008000"/>
      </right>
      <top style="thin">
        <color rgb="FF2C475C"/>
      </top>
      <bottom/>
      <diagonal/>
    </border>
    <border>
      <left style="thin">
        <color rgb="FF2C475C"/>
      </left>
      <right style="thin">
        <color rgb="FF008000"/>
      </right>
      <top/>
      <bottom/>
      <diagonal/>
    </border>
    <border>
      <left style="thin">
        <color rgb="FF2C475C"/>
      </left>
      <right style="thin">
        <color rgb="FF2C475C"/>
      </right>
      <top style="thin">
        <color rgb="FF2C475C"/>
      </top>
      <bottom style="thin">
        <color rgb="FF008000"/>
      </bottom>
      <diagonal/>
    </border>
    <border>
      <left style="thin">
        <color rgb="FF008000"/>
      </left>
      <right style="thin">
        <color rgb="FF2C475C"/>
      </right>
      <top style="thin">
        <color rgb="FF2C475C"/>
      </top>
      <bottom/>
      <diagonal/>
    </border>
    <border>
      <left style="thin">
        <color rgb="FF008000"/>
      </left>
      <right style="thin">
        <color rgb="FF2C475C"/>
      </right>
      <top/>
      <bottom/>
      <diagonal/>
    </border>
    <border>
      <left/>
      <right style="thin">
        <color rgb="FF2C475C"/>
      </right>
      <top/>
      <bottom/>
      <diagonal/>
    </border>
    <border>
      <left style="thin">
        <color rgb="FF2C475C"/>
      </left>
      <right style="thin">
        <color rgb="FF008000"/>
      </right>
      <top/>
      <bottom style="thin">
        <color rgb="FF2C475C"/>
      </bottom>
      <diagonal/>
    </border>
    <border>
      <left style="thin">
        <color rgb="FF008000"/>
      </left>
      <right style="thin">
        <color rgb="FF008000"/>
      </right>
      <top/>
      <bottom style="thin">
        <color rgb="FF2C475C"/>
      </bottom>
      <diagonal/>
    </border>
    <border>
      <left style="thin">
        <color rgb="FF008000"/>
      </left>
      <right style="thin">
        <color rgb="FF2C475C"/>
      </right>
      <top/>
      <bottom style="thin">
        <color rgb="FF2C475C"/>
      </bottom>
      <diagonal/>
    </border>
    <border>
      <left style="thin">
        <color rgb="FF008000"/>
      </left>
      <right style="medium">
        <color rgb="FF2C475C"/>
      </right>
      <top style="thin">
        <color rgb="FF2C475C"/>
      </top>
      <bottom/>
      <diagonal/>
    </border>
    <border>
      <left style="thin">
        <color rgb="FF008000"/>
      </left>
      <right style="medium">
        <color rgb="FF2C475C"/>
      </right>
      <top/>
      <bottom style="thin">
        <color rgb="FF2C475C"/>
      </bottom>
      <diagonal/>
    </border>
    <border>
      <left/>
      <right style="thin">
        <color rgb="FF2C475C"/>
      </right>
      <top style="thin">
        <color rgb="FF2C475C"/>
      </top>
      <bottom/>
      <diagonal/>
    </border>
    <border>
      <left style="thin">
        <color rgb="FF2C475C"/>
      </left>
      <right style="thin">
        <color rgb="FF2C475C"/>
      </right>
      <top/>
      <bottom style="thin">
        <color rgb="FF008000"/>
      </bottom>
      <diagonal/>
    </border>
    <border>
      <left style="thin">
        <color rgb="FF2C475C"/>
      </left>
      <right style="thin">
        <color rgb="FF2C475C"/>
      </right>
      <top style="thin">
        <color rgb="FF008000"/>
      </top>
      <bottom/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2C475C"/>
      </left>
      <right style="thin">
        <color rgb="FF2C475C"/>
      </right>
      <top style="thin">
        <color rgb="FF008000"/>
      </top>
      <bottom style="thin">
        <color rgb="FF008000"/>
      </bottom>
      <diagonal/>
    </border>
    <border>
      <left style="medium">
        <color rgb="FF2C475C"/>
      </left>
      <right/>
      <top style="thin">
        <color rgb="FF2C475C"/>
      </top>
      <bottom style="medium">
        <color rgb="FF2C475C"/>
      </bottom>
      <diagonal/>
    </border>
    <border>
      <left/>
      <right/>
      <top style="thin">
        <color rgb="FF2C475C"/>
      </top>
      <bottom style="medium">
        <color rgb="FF2C475C"/>
      </bottom>
      <diagonal/>
    </border>
    <border>
      <left/>
      <right style="thin">
        <color rgb="FF008000"/>
      </right>
      <top style="thin">
        <color rgb="FF2C475C"/>
      </top>
      <bottom style="medium">
        <color rgb="FF2C475C"/>
      </bottom>
      <diagonal/>
    </border>
    <border>
      <left style="thin">
        <color rgb="FF008000"/>
      </left>
      <right/>
      <top style="thin">
        <color rgb="FF2C475C"/>
      </top>
      <bottom style="medium">
        <color rgb="FF2C475C"/>
      </bottom>
      <diagonal/>
    </border>
    <border>
      <left/>
      <right style="medium">
        <color rgb="FF2C475C"/>
      </right>
      <top style="thin">
        <color rgb="FF2C475C"/>
      </top>
      <bottom style="medium">
        <color rgb="FF2C475C"/>
      </bottom>
      <diagonal/>
    </border>
    <border>
      <left style="thin">
        <color rgb="FF2C475C"/>
      </left>
      <right/>
      <top style="thin">
        <color rgb="FF2C475C"/>
      </top>
      <bottom style="medium">
        <color rgb="FF2C475C"/>
      </bottom>
      <diagonal/>
    </border>
    <border>
      <left/>
      <right style="thin">
        <color rgb="FF2C475C"/>
      </right>
      <top style="thin">
        <color rgb="FF2C475C"/>
      </top>
      <bottom style="medium">
        <color rgb="FF2C475C"/>
      </bottom>
      <diagonal/>
    </border>
    <border>
      <left style="medium">
        <color rgb="FF2C475C"/>
      </left>
      <right/>
      <top/>
      <bottom style="thin">
        <color rgb="FF2C475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8" fillId="0" borderId="0" applyNumberFormat="0" applyFill="0" applyBorder="0" applyAlignment="0" applyProtection="0"/>
    <xf numFmtId="0" fontId="1" fillId="0" borderId="0"/>
    <xf numFmtId="0" fontId="3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9" fillId="0" borderId="0"/>
    <xf numFmtId="0" fontId="1" fillId="0" borderId="0"/>
    <xf numFmtId="0" fontId="39" fillId="0" borderId="0"/>
    <xf numFmtId="0" fontId="39" fillId="0" borderId="0"/>
    <xf numFmtId="44" fontId="39" fillId="0" borderId="0" applyFont="0" applyFill="0" applyBorder="0" applyAlignment="0" applyProtection="0"/>
  </cellStyleXfs>
  <cellXfs count="435">
    <xf numFmtId="0" fontId="0" fillId="0" borderId="0" xfId="0"/>
    <xf numFmtId="0" fontId="1" fillId="2" borderId="0" xfId="1" applyFill="1" applyProtection="1">
      <protection hidden="1"/>
    </xf>
    <xf numFmtId="0" fontId="1" fillId="2" borderId="0" xfId="1" applyFill="1" applyAlignment="1" applyProtection="1">
      <alignment horizontal="center"/>
      <protection hidden="1"/>
    </xf>
    <xf numFmtId="0" fontId="1" fillId="2" borderId="0" xfId="1" applyFill="1" applyAlignment="1" applyProtection="1">
      <alignment horizontal="left"/>
      <protection hidden="1"/>
    </xf>
    <xf numFmtId="0" fontId="7" fillId="2" borderId="0" xfId="1" applyFont="1" applyFill="1" applyAlignment="1" applyProtection="1">
      <alignment vertical="top"/>
      <protection hidden="1"/>
    </xf>
    <xf numFmtId="0" fontId="7" fillId="2" borderId="0" xfId="1" applyFont="1" applyFill="1" applyAlignment="1" applyProtection="1">
      <alignment horizontal="left" vertical="top"/>
      <protection hidden="1"/>
    </xf>
    <xf numFmtId="0" fontId="6" fillId="2" borderId="0" xfId="1" applyFont="1" applyFill="1" applyProtection="1">
      <protection hidden="1"/>
    </xf>
    <xf numFmtId="0" fontId="6" fillId="2" borderId="0" xfId="1" applyFont="1" applyFill="1" applyAlignment="1" applyProtection="1">
      <alignment vertical="top"/>
      <protection hidden="1"/>
    </xf>
    <xf numFmtId="0" fontId="8" fillId="2" borderId="0" xfId="1" applyFont="1" applyFill="1" applyAlignment="1" applyProtection="1">
      <alignment vertical="top"/>
      <protection hidden="1"/>
    </xf>
    <xf numFmtId="0" fontId="6" fillId="2" borderId="0" xfId="1" applyFont="1" applyFill="1" applyAlignment="1" applyProtection="1">
      <alignment horizontal="right" vertical="center"/>
      <protection hidden="1"/>
    </xf>
    <xf numFmtId="0" fontId="8" fillId="2" borderId="0" xfId="1" applyFont="1" applyFill="1" applyAlignment="1" applyProtection="1">
      <alignment horizontal="center" vertical="center"/>
      <protection hidden="1"/>
    </xf>
    <xf numFmtId="0" fontId="8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" fillId="2" borderId="0" xfId="1" applyFill="1" applyAlignment="1" applyProtection="1">
      <alignment horizontal="right"/>
      <protection hidden="1"/>
    </xf>
    <xf numFmtId="0" fontId="1" fillId="0" borderId="0" xfId="1" applyProtection="1">
      <protection hidden="1"/>
    </xf>
    <xf numFmtId="0" fontId="26" fillId="2" borderId="0" xfId="1" applyFont="1" applyFill="1" applyAlignment="1" applyProtection="1">
      <alignment horizontal="center"/>
      <protection hidden="1"/>
    </xf>
    <xf numFmtId="0" fontId="26" fillId="2" borderId="0" xfId="1" applyFont="1" applyFill="1" applyProtection="1">
      <protection hidden="1"/>
    </xf>
    <xf numFmtId="0" fontId="27" fillId="2" borderId="0" xfId="1" applyFont="1" applyFill="1" applyProtection="1">
      <protection hidden="1"/>
    </xf>
    <xf numFmtId="0" fontId="17" fillId="2" borderId="0" xfId="1" applyFont="1" applyFill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 applyProtection="1">
      <alignment horizontal="left"/>
      <protection hidden="1"/>
    </xf>
    <xf numFmtId="0" fontId="1" fillId="0" borderId="0" xfId="1" applyAlignment="1" applyProtection="1">
      <alignment horizontal="right"/>
      <protection hidden="1"/>
    </xf>
    <xf numFmtId="0" fontId="26" fillId="0" borderId="0" xfId="1" applyFont="1" applyProtection="1">
      <protection hidden="1"/>
    </xf>
    <xf numFmtId="0" fontId="0" fillId="3" borderId="0" xfId="0" applyFill="1"/>
    <xf numFmtId="0" fontId="22" fillId="4" borderId="0" xfId="1" applyFont="1" applyFill="1" applyAlignment="1" applyProtection="1">
      <alignment vertical="center" textRotation="90"/>
      <protection hidden="1"/>
    </xf>
    <xf numFmtId="0" fontId="22" fillId="4" borderId="0" xfId="1" applyFont="1" applyFill="1" applyAlignment="1" applyProtection="1">
      <alignment horizontal="center" vertical="center" textRotation="90"/>
      <protection hidden="1"/>
    </xf>
    <xf numFmtId="0" fontId="6" fillId="6" borderId="0" xfId="1" applyFont="1" applyFill="1" applyProtection="1">
      <protection hidden="1"/>
    </xf>
    <xf numFmtId="0" fontId="1" fillId="3" borderId="0" xfId="1" applyFill="1" applyProtection="1"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3" borderId="0" xfId="1" applyFill="1" applyAlignment="1" applyProtection="1">
      <alignment horizontal="left"/>
      <protection hidden="1"/>
    </xf>
    <xf numFmtId="0" fontId="1" fillId="3" borderId="0" xfId="1" applyFill="1" applyAlignment="1" applyProtection="1">
      <alignment horizontal="right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Protection="1">
      <protection hidden="1"/>
    </xf>
    <xf numFmtId="0" fontId="1" fillId="2" borderId="6" xfId="1" applyFill="1" applyBorder="1" applyProtection="1">
      <protection hidden="1"/>
    </xf>
    <xf numFmtId="0" fontId="1" fillId="2" borderId="7" xfId="1" applyFill="1" applyBorder="1" applyProtection="1">
      <protection hidden="1"/>
    </xf>
    <xf numFmtId="0" fontId="1" fillId="2" borderId="7" xfId="1" applyFill="1" applyBorder="1" applyAlignment="1" applyProtection="1">
      <alignment horizontal="center"/>
      <protection hidden="1"/>
    </xf>
    <xf numFmtId="0" fontId="1" fillId="2" borderId="7" xfId="1" applyFill="1" applyBorder="1" applyAlignment="1" applyProtection="1">
      <alignment horizontal="left"/>
      <protection hidden="1"/>
    </xf>
    <xf numFmtId="0" fontId="1" fillId="2" borderId="8" xfId="1" applyFill="1" applyBorder="1" applyAlignment="1" applyProtection="1">
      <alignment horizontal="center"/>
      <protection hidden="1"/>
    </xf>
    <xf numFmtId="0" fontId="1" fillId="2" borderId="9" xfId="1" applyFill="1" applyBorder="1" applyProtection="1">
      <protection hidden="1"/>
    </xf>
    <xf numFmtId="0" fontId="1" fillId="2" borderId="10" xfId="1" applyFill="1" applyBorder="1" applyAlignment="1" applyProtection="1">
      <alignment horizontal="center"/>
      <protection hidden="1"/>
    </xf>
    <xf numFmtId="0" fontId="1" fillId="2" borderId="11" xfId="1" applyFill="1" applyBorder="1" applyProtection="1">
      <protection hidden="1"/>
    </xf>
    <xf numFmtId="0" fontId="1" fillId="2" borderId="12" xfId="1" applyFill="1" applyBorder="1" applyProtection="1"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1" fillId="2" borderId="12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center"/>
      <protection hidden="1"/>
    </xf>
    <xf numFmtId="0" fontId="13" fillId="2" borderId="0" xfId="1" applyFont="1" applyFill="1" applyProtection="1">
      <protection hidden="1"/>
    </xf>
    <xf numFmtId="0" fontId="8" fillId="6" borderId="0" xfId="1" applyFont="1" applyFill="1" applyAlignment="1" applyProtection="1">
      <alignment vertical="center"/>
      <protection hidden="1"/>
    </xf>
    <xf numFmtId="0" fontId="6" fillId="6" borderId="0" xfId="1" applyFont="1" applyFill="1" applyAlignment="1" applyProtection="1">
      <alignment vertical="center"/>
      <protection hidden="1"/>
    </xf>
    <xf numFmtId="0" fontId="6" fillId="2" borderId="9" xfId="1" applyFont="1" applyFill="1" applyBorder="1" applyAlignment="1" applyProtection="1">
      <alignment vertical="top"/>
      <protection hidden="1"/>
    </xf>
    <xf numFmtId="0" fontId="9" fillId="2" borderId="10" xfId="1" applyFont="1" applyFill="1" applyBorder="1" applyProtection="1">
      <protection hidden="1"/>
    </xf>
    <xf numFmtId="0" fontId="7" fillId="2" borderId="9" xfId="1" applyFont="1" applyFill="1" applyBorder="1" applyAlignment="1" applyProtection="1">
      <alignment vertical="top"/>
      <protection hidden="1"/>
    </xf>
    <xf numFmtId="0" fontId="13" fillId="2" borderId="10" xfId="1" applyFont="1" applyFill="1" applyBorder="1" applyProtection="1">
      <protection hidden="1"/>
    </xf>
    <xf numFmtId="0" fontId="7" fillId="2" borderId="11" xfId="1" applyFont="1" applyFill="1" applyBorder="1" applyAlignment="1" applyProtection="1">
      <alignment vertical="top"/>
      <protection hidden="1"/>
    </xf>
    <xf numFmtId="0" fontId="7" fillId="2" borderId="12" xfId="1" applyFont="1" applyFill="1" applyBorder="1" applyAlignment="1" applyProtection="1">
      <alignment vertical="top"/>
      <protection hidden="1"/>
    </xf>
    <xf numFmtId="0" fontId="7" fillId="2" borderId="12" xfId="1" applyFont="1" applyFill="1" applyBorder="1" applyAlignment="1" applyProtection="1">
      <alignment horizontal="left" vertical="top"/>
      <protection hidden="1"/>
    </xf>
    <xf numFmtId="0" fontId="8" fillId="6" borderId="7" xfId="1" applyFont="1" applyFill="1" applyBorder="1" applyAlignment="1" applyProtection="1">
      <alignment horizontal="right" vertical="center"/>
      <protection hidden="1"/>
    </xf>
    <xf numFmtId="0" fontId="8" fillId="6" borderId="7" xfId="1" applyFont="1" applyFill="1" applyBorder="1" applyAlignment="1" applyProtection="1">
      <alignment vertical="center"/>
      <protection hidden="1"/>
    </xf>
    <xf numFmtId="0" fontId="6" fillId="6" borderId="7" xfId="1" applyFont="1" applyFill="1" applyBorder="1" applyAlignment="1" applyProtection="1">
      <alignment vertical="center"/>
      <protection hidden="1"/>
    </xf>
    <xf numFmtId="0" fontId="6" fillId="6" borderId="7" xfId="1" applyFont="1" applyFill="1" applyBorder="1" applyAlignment="1" applyProtection="1">
      <alignment horizontal="left" vertical="center"/>
      <protection hidden="1"/>
    </xf>
    <xf numFmtId="0" fontId="6" fillId="6" borderId="8" xfId="1" applyFont="1" applyFill="1" applyBorder="1" applyAlignment="1" applyProtection="1">
      <alignment vertical="center"/>
      <protection hidden="1"/>
    </xf>
    <xf numFmtId="0" fontId="5" fillId="2" borderId="16" xfId="1" applyFont="1" applyFill="1" applyBorder="1" applyProtection="1">
      <protection hidden="1"/>
    </xf>
    <xf numFmtId="0" fontId="8" fillId="2" borderId="17" xfId="1" applyFont="1" applyFill="1" applyBorder="1" applyAlignment="1" applyProtection="1">
      <alignment vertical="top"/>
      <protection hidden="1"/>
    </xf>
    <xf numFmtId="0" fontId="8" fillId="2" borderId="22" xfId="1" applyFont="1" applyFill="1" applyBorder="1" applyProtection="1">
      <protection hidden="1"/>
    </xf>
    <xf numFmtId="0" fontId="15" fillId="2" borderId="22" xfId="1" applyFont="1" applyFill="1" applyBorder="1" applyProtection="1"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2" borderId="23" xfId="1" applyFont="1" applyFill="1" applyBorder="1" applyProtection="1">
      <protection hidden="1"/>
    </xf>
    <xf numFmtId="0" fontId="8" fillId="2" borderId="24" xfId="1" applyFont="1" applyFill="1" applyBorder="1" applyProtection="1">
      <protection hidden="1"/>
    </xf>
    <xf numFmtId="0" fontId="8" fillId="2" borderId="25" xfId="1" applyFont="1" applyFill="1" applyBorder="1" applyProtection="1">
      <protection hidden="1"/>
    </xf>
    <xf numFmtId="0" fontId="8" fillId="2" borderId="26" xfId="1" applyFont="1" applyFill="1" applyBorder="1" applyProtection="1">
      <protection hidden="1"/>
    </xf>
    <xf numFmtId="0" fontId="6" fillId="6" borderId="0" xfId="1" applyFont="1" applyFill="1" applyAlignment="1" applyProtection="1">
      <alignment horizontal="center"/>
      <protection hidden="1"/>
    </xf>
    <xf numFmtId="0" fontId="3" fillId="2" borderId="31" xfId="1" applyFont="1" applyFill="1" applyBorder="1" applyAlignment="1" applyProtection="1">
      <alignment vertical="center"/>
      <protection hidden="1"/>
    </xf>
    <xf numFmtId="0" fontId="4" fillId="2" borderId="31" xfId="1" applyFont="1" applyFill="1" applyBorder="1" applyAlignment="1" applyProtection="1">
      <alignment vertical="center"/>
      <protection hidden="1"/>
    </xf>
    <xf numFmtId="0" fontId="4" fillId="2" borderId="31" xfId="1" applyFont="1" applyFill="1" applyBorder="1" applyAlignment="1" applyProtection="1">
      <alignment horizontal="center" vertical="center"/>
      <protection hidden="1"/>
    </xf>
    <xf numFmtId="0" fontId="8" fillId="0" borderId="33" xfId="1" applyFont="1" applyBorder="1" applyAlignment="1" applyProtection="1">
      <alignment vertical="center" shrinkToFit="1"/>
      <protection hidden="1"/>
    </xf>
    <xf numFmtId="0" fontId="6" fillId="0" borderId="31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vertical="center"/>
      <protection hidden="1"/>
    </xf>
    <xf numFmtId="0" fontId="6" fillId="2" borderId="34" xfId="1" applyFont="1" applyFill="1" applyBorder="1" applyAlignment="1" applyProtection="1">
      <alignment vertical="center"/>
      <protection hidden="1"/>
    </xf>
    <xf numFmtId="0" fontId="17" fillId="2" borderId="21" xfId="1" applyFont="1" applyFill="1" applyBorder="1" applyProtection="1">
      <protection hidden="1"/>
    </xf>
    <xf numFmtId="0" fontId="17" fillId="3" borderId="37" xfId="1" applyFont="1" applyFill="1" applyBorder="1" applyAlignment="1" applyProtection="1">
      <alignment horizontal="center" vertical="center"/>
      <protection hidden="1"/>
    </xf>
    <xf numFmtId="0" fontId="17" fillId="0" borderId="37" xfId="1" applyFont="1" applyBorder="1" applyAlignment="1" applyProtection="1">
      <alignment horizontal="center" vertical="center"/>
      <protection hidden="1"/>
    </xf>
    <xf numFmtId="0" fontId="17" fillId="3" borderId="0" xfId="1" applyFont="1" applyFill="1" applyAlignment="1" applyProtection="1">
      <alignment horizontal="center" vertical="center"/>
      <protection hidden="1"/>
    </xf>
    <xf numFmtId="0" fontId="17" fillId="3" borderId="36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52" xfId="1" applyFont="1" applyFill="1" applyBorder="1" applyAlignment="1" applyProtection="1">
      <alignment horizontal="center" vertical="center"/>
      <protection hidden="1"/>
    </xf>
    <xf numFmtId="0" fontId="21" fillId="3" borderId="22" xfId="1" applyFont="1" applyFill="1" applyBorder="1" applyAlignment="1" applyProtection="1">
      <alignment horizontal="center" vertical="center"/>
      <protection hidden="1"/>
    </xf>
    <xf numFmtId="0" fontId="21" fillId="3" borderId="0" xfId="1" applyFont="1" applyFill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1" fillId="2" borderId="55" xfId="1" applyFill="1" applyBorder="1" applyProtection="1">
      <protection hidden="1"/>
    </xf>
    <xf numFmtId="0" fontId="18" fillId="2" borderId="56" xfId="1" applyFont="1" applyFill="1" applyBorder="1" applyProtection="1">
      <protection hidden="1"/>
    </xf>
    <xf numFmtId="2" fontId="18" fillId="2" borderId="15" xfId="1" applyNumberFormat="1" applyFont="1" applyFill="1" applyBorder="1" applyAlignment="1" applyProtection="1">
      <alignment horizontal="center" vertical="center"/>
      <protection hidden="1"/>
    </xf>
    <xf numFmtId="0" fontId="22" fillId="2" borderId="34" xfId="1" applyFont="1" applyFill="1" applyBorder="1" applyAlignment="1" applyProtection="1">
      <alignment horizontal="center" vertical="center"/>
      <protection hidden="1"/>
    </xf>
    <xf numFmtId="0" fontId="5" fillId="2" borderId="10" xfId="1" applyFont="1" applyFill="1" applyBorder="1" applyProtection="1">
      <protection hidden="1"/>
    </xf>
    <xf numFmtId="0" fontId="1" fillId="8" borderId="6" xfId="1" applyFill="1" applyBorder="1" applyProtection="1">
      <protection hidden="1"/>
    </xf>
    <xf numFmtId="0" fontId="1" fillId="8" borderId="7" xfId="1" applyFill="1" applyBorder="1" applyProtection="1"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1" fillId="8" borderId="8" xfId="1" applyFill="1" applyBorder="1" applyProtection="1">
      <protection hidden="1"/>
    </xf>
    <xf numFmtId="0" fontId="1" fillId="8" borderId="9" xfId="1" applyFill="1" applyBorder="1" applyProtection="1">
      <protection hidden="1"/>
    </xf>
    <xf numFmtId="0" fontId="1" fillId="8" borderId="0" xfId="1" applyFill="1" applyProtection="1">
      <protection hidden="1"/>
    </xf>
    <xf numFmtId="0" fontId="1" fillId="8" borderId="0" xfId="1" applyFill="1" applyAlignment="1" applyProtection="1">
      <alignment horizontal="center"/>
      <protection hidden="1"/>
    </xf>
    <xf numFmtId="0" fontId="1" fillId="8" borderId="10" xfId="1" applyFill="1" applyBorder="1" applyProtection="1">
      <protection hidden="1"/>
    </xf>
    <xf numFmtId="0" fontId="1" fillId="8" borderId="11" xfId="1" applyFill="1" applyBorder="1" applyProtection="1">
      <protection hidden="1"/>
    </xf>
    <xf numFmtId="0" fontId="1" fillId="8" borderId="12" xfId="1" applyFill="1" applyBorder="1" applyProtection="1">
      <protection hidden="1"/>
    </xf>
    <xf numFmtId="0" fontId="1" fillId="8" borderId="12" xfId="1" applyFill="1" applyBorder="1" applyAlignment="1" applyProtection="1">
      <alignment horizontal="center"/>
      <protection hidden="1"/>
    </xf>
    <xf numFmtId="0" fontId="1" fillId="8" borderId="13" xfId="1" applyFill="1" applyBorder="1" applyProtection="1">
      <protection hidden="1"/>
    </xf>
    <xf numFmtId="0" fontId="36" fillId="2" borderId="0" xfId="1" applyFont="1" applyFill="1" applyProtection="1">
      <protection hidden="1"/>
    </xf>
    <xf numFmtId="0" fontId="22" fillId="0" borderId="17" xfId="1" applyFont="1" applyBorder="1" applyAlignment="1" applyProtection="1">
      <alignment horizontal="center" vertical="center" textRotation="90"/>
      <protection hidden="1"/>
    </xf>
    <xf numFmtId="0" fontId="22" fillId="0" borderId="0" xfId="1" applyFont="1" applyAlignment="1" applyProtection="1">
      <alignment horizontal="center" vertical="center" textRotation="90"/>
      <protection hidden="1"/>
    </xf>
    <xf numFmtId="0" fontId="1" fillId="0" borderId="10" xfId="1" applyBorder="1" applyProtection="1">
      <protection hidden="1"/>
    </xf>
    <xf numFmtId="0" fontId="22" fillId="0" borderId="17" xfId="1" applyFont="1" applyBorder="1" applyAlignment="1" applyProtection="1">
      <alignment horizontal="center"/>
      <protection hidden="1"/>
    </xf>
    <xf numFmtId="0" fontId="17" fillId="10" borderId="36" xfId="1" applyFont="1" applyFill="1" applyBorder="1" applyAlignment="1" applyProtection="1">
      <alignment horizontal="center" vertical="center"/>
      <protection hidden="1"/>
    </xf>
    <xf numFmtId="0" fontId="17" fillId="10" borderId="37" xfId="1" applyFont="1" applyFill="1" applyBorder="1" applyAlignment="1" applyProtection="1">
      <alignment horizontal="center" vertical="center"/>
      <protection hidden="1"/>
    </xf>
    <xf numFmtId="0" fontId="21" fillId="10" borderId="37" xfId="1" applyFont="1" applyFill="1" applyBorder="1" applyAlignment="1" applyProtection="1">
      <alignment horizontal="center" vertical="center"/>
      <protection hidden="1"/>
    </xf>
    <xf numFmtId="0" fontId="21" fillId="10" borderId="22" xfId="1" applyFont="1" applyFill="1" applyBorder="1" applyAlignment="1" applyProtection="1">
      <alignment horizontal="center" vertical="center"/>
      <protection hidden="1"/>
    </xf>
    <xf numFmtId="0" fontId="21" fillId="10" borderId="51" xfId="1" applyFont="1" applyFill="1" applyBorder="1" applyAlignment="1" applyProtection="1">
      <alignment horizontal="center" vertical="center"/>
      <protection hidden="1"/>
    </xf>
    <xf numFmtId="0" fontId="17" fillId="11" borderId="6" xfId="1" applyFont="1" applyFill="1" applyBorder="1" applyProtection="1">
      <protection hidden="1"/>
    </xf>
    <xf numFmtId="0" fontId="17" fillId="11" borderId="7" xfId="1" applyFont="1" applyFill="1" applyBorder="1" applyProtection="1">
      <protection hidden="1"/>
    </xf>
    <xf numFmtId="0" fontId="17" fillId="11" borderId="9" xfId="1" applyFont="1" applyFill="1" applyBorder="1" applyProtection="1">
      <protection hidden="1"/>
    </xf>
    <xf numFmtId="0" fontId="17" fillId="11" borderId="0" xfId="1" applyFont="1" applyFill="1" applyProtection="1">
      <protection hidden="1"/>
    </xf>
    <xf numFmtId="0" fontId="22" fillId="11" borderId="9" xfId="1" applyFont="1" applyFill="1" applyBorder="1" applyAlignment="1" applyProtection="1">
      <alignment vertical="center" textRotation="90"/>
      <protection hidden="1"/>
    </xf>
    <xf numFmtId="0" fontId="22" fillId="11" borderId="0" xfId="1" applyFont="1" applyFill="1" applyAlignment="1" applyProtection="1">
      <alignment vertical="center" textRotation="90"/>
      <protection hidden="1"/>
    </xf>
    <xf numFmtId="0" fontId="22" fillId="11" borderId="62" xfId="1" applyFont="1" applyFill="1" applyBorder="1" applyAlignment="1" applyProtection="1">
      <alignment vertical="center" textRotation="90"/>
      <protection hidden="1"/>
    </xf>
    <xf numFmtId="0" fontId="22" fillId="11" borderId="24" xfId="1" applyFont="1" applyFill="1" applyBorder="1" applyAlignment="1" applyProtection="1">
      <alignment vertical="center" textRotation="90"/>
      <protection hidden="1"/>
    </xf>
    <xf numFmtId="2" fontId="18" fillId="11" borderId="7" xfId="1" applyNumberFormat="1" applyFont="1" applyFill="1" applyBorder="1" applyProtection="1">
      <protection hidden="1"/>
    </xf>
    <xf numFmtId="0" fontId="25" fillId="11" borderId="9" xfId="1" applyFont="1" applyFill="1" applyBorder="1" applyAlignment="1" applyProtection="1">
      <alignment horizontal="left"/>
      <protection hidden="1"/>
    </xf>
    <xf numFmtId="0" fontId="22" fillId="11" borderId="0" xfId="1" applyFont="1" applyFill="1" applyAlignment="1" applyProtection="1">
      <alignment horizontal="center" vertical="center" textRotation="90"/>
      <protection hidden="1"/>
    </xf>
    <xf numFmtId="0" fontId="22" fillId="11" borderId="0" xfId="1" applyFont="1" applyFill="1" applyAlignment="1" applyProtection="1">
      <alignment horizontal="center"/>
      <protection hidden="1"/>
    </xf>
    <xf numFmtId="0" fontId="1" fillId="11" borderId="0" xfId="1" applyFill="1" applyProtection="1">
      <protection hidden="1"/>
    </xf>
    <xf numFmtId="0" fontId="17" fillId="11" borderId="11" xfId="1" applyFont="1" applyFill="1" applyBorder="1" applyAlignment="1" applyProtection="1">
      <alignment vertical="center"/>
      <protection hidden="1"/>
    </xf>
    <xf numFmtId="0" fontId="17" fillId="11" borderId="12" xfId="1" applyFont="1" applyFill="1" applyBorder="1" applyAlignment="1" applyProtection="1">
      <alignment vertical="center"/>
      <protection hidden="1"/>
    </xf>
    <xf numFmtId="0" fontId="17" fillId="11" borderId="18" xfId="1" applyFont="1" applyFill="1" applyBorder="1" applyAlignment="1" applyProtection="1">
      <alignment vertical="center"/>
      <protection hidden="1"/>
    </xf>
    <xf numFmtId="0" fontId="17" fillId="10" borderId="0" xfId="1" applyFont="1" applyFill="1" applyAlignment="1" applyProtection="1">
      <alignment horizontal="center" vertical="center"/>
      <protection hidden="1"/>
    </xf>
    <xf numFmtId="0" fontId="21" fillId="10" borderId="0" xfId="1" applyFont="1" applyFill="1" applyAlignment="1" applyProtection="1">
      <alignment horizontal="center" vertical="center"/>
      <protection hidden="1"/>
    </xf>
    <xf numFmtId="0" fontId="6" fillId="11" borderId="34" xfId="1" applyFont="1" applyFill="1" applyBorder="1" applyAlignment="1" applyProtection="1">
      <alignment horizontal="center" vertical="center" wrapText="1"/>
      <protection hidden="1"/>
    </xf>
    <xf numFmtId="0" fontId="6" fillId="11" borderId="36" xfId="1" applyFont="1" applyFill="1" applyBorder="1" applyAlignment="1" applyProtection="1">
      <alignment horizontal="center" vertical="center" wrapText="1"/>
      <protection hidden="1"/>
    </xf>
    <xf numFmtId="0" fontId="21" fillId="11" borderId="0" xfId="1" applyFont="1" applyFill="1" applyProtection="1">
      <protection hidden="1"/>
    </xf>
    <xf numFmtId="0" fontId="17" fillId="11" borderId="11" xfId="1" applyFont="1" applyFill="1" applyBorder="1" applyAlignment="1" applyProtection="1">
      <alignment vertical="top"/>
      <protection hidden="1"/>
    </xf>
    <xf numFmtId="0" fontId="1" fillId="11" borderId="12" xfId="1" applyFill="1" applyBorder="1" applyProtection="1">
      <protection hidden="1"/>
    </xf>
    <xf numFmtId="0" fontId="24" fillId="11" borderId="12" xfId="1" applyFont="1" applyFill="1" applyBorder="1" applyAlignment="1" applyProtection="1">
      <alignment horizontal="right"/>
      <protection hidden="1"/>
    </xf>
    <xf numFmtId="165" fontId="24" fillId="11" borderId="12" xfId="1" applyNumberFormat="1" applyFont="1" applyFill="1" applyBorder="1" applyProtection="1">
      <protection hidden="1"/>
    </xf>
    <xf numFmtId="0" fontId="21" fillId="11" borderId="10" xfId="1" applyFont="1" applyFill="1" applyBorder="1" applyProtection="1">
      <protection hidden="1"/>
    </xf>
    <xf numFmtId="165" fontId="24" fillId="11" borderId="0" xfId="1" applyNumberFormat="1" applyFont="1" applyFill="1" applyProtection="1">
      <protection hidden="1"/>
    </xf>
    <xf numFmtId="0" fontId="1" fillId="11" borderId="10" xfId="1" applyFill="1" applyBorder="1" applyProtection="1">
      <protection hidden="1"/>
    </xf>
    <xf numFmtId="0" fontId="1" fillId="11" borderId="13" xfId="1" applyFill="1" applyBorder="1" applyProtection="1">
      <protection hidden="1"/>
    </xf>
    <xf numFmtId="0" fontId="2" fillId="3" borderId="9" xfId="1" applyFont="1" applyFill="1" applyBorder="1" applyProtection="1">
      <protection hidden="1"/>
    </xf>
    <xf numFmtId="0" fontId="3" fillId="3" borderId="0" xfId="1" applyFont="1" applyFill="1" applyAlignment="1" applyProtection="1">
      <alignment vertical="top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Alignment="1" applyProtection="1">
      <alignment vertical="top"/>
      <protection hidden="1"/>
    </xf>
    <xf numFmtId="0" fontId="3" fillId="3" borderId="0" xfId="1" applyFont="1" applyFill="1" applyProtection="1">
      <protection hidden="1"/>
    </xf>
    <xf numFmtId="0" fontId="3" fillId="3" borderId="0" xfId="1" applyFont="1" applyFill="1" applyAlignment="1" applyProtection="1">
      <alignment horizontal="right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40" fillId="9" borderId="0" xfId="3" applyFont="1" applyFill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/>
      <protection hidden="1"/>
    </xf>
    <xf numFmtId="167" fontId="24" fillId="0" borderId="0" xfId="18" applyNumberFormat="1" applyFont="1" applyFill="1" applyBorder="1" applyAlignment="1" applyProtection="1">
      <alignment horizontal="center"/>
      <protection hidden="1"/>
    </xf>
    <xf numFmtId="164" fontId="17" fillId="2" borderId="0" xfId="1" applyNumberFormat="1" applyFont="1" applyFill="1" applyProtection="1"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2" borderId="75" xfId="1" applyFill="1" applyBorder="1" applyAlignment="1" applyProtection="1">
      <alignment horizontal="center"/>
      <protection hidden="1"/>
    </xf>
    <xf numFmtId="0" fontId="1" fillId="2" borderId="76" xfId="1" applyFill="1" applyBorder="1" applyAlignment="1" applyProtection="1">
      <alignment horizontal="center"/>
      <protection hidden="1"/>
    </xf>
    <xf numFmtId="167" fontId="1" fillId="2" borderId="63" xfId="18" applyNumberFormat="1" applyFont="1" applyFill="1" applyBorder="1" applyAlignment="1" applyProtection="1">
      <alignment horizontal="center"/>
      <protection hidden="1"/>
    </xf>
    <xf numFmtId="167" fontId="1" fillId="2" borderId="76" xfId="18" applyNumberFormat="1" applyFont="1" applyFill="1" applyBorder="1" applyAlignment="1" applyProtection="1">
      <alignment horizontal="center"/>
      <protection hidden="1"/>
    </xf>
    <xf numFmtId="167" fontId="1" fillId="2" borderId="77" xfId="18" applyNumberFormat="1" applyFont="1" applyFill="1" applyBorder="1" applyAlignment="1" applyProtection="1">
      <alignment horizontal="center"/>
      <protection hidden="1"/>
    </xf>
    <xf numFmtId="0" fontId="24" fillId="12" borderId="70" xfId="1" applyFont="1" applyFill="1" applyBorder="1" applyAlignment="1" applyProtection="1">
      <alignment horizontal="center"/>
      <protection hidden="1"/>
    </xf>
    <xf numFmtId="0" fontId="24" fillId="12" borderId="71" xfId="1" applyFont="1" applyFill="1" applyBorder="1" applyAlignment="1" applyProtection="1">
      <alignment horizontal="center"/>
      <protection hidden="1"/>
    </xf>
    <xf numFmtId="167" fontId="24" fillId="12" borderId="71" xfId="1" applyNumberFormat="1" applyFont="1" applyFill="1" applyBorder="1" applyAlignment="1" applyProtection="1">
      <alignment horizontal="center"/>
      <protection hidden="1"/>
    </xf>
    <xf numFmtId="0" fontId="24" fillId="12" borderId="72" xfId="1" applyFont="1" applyFill="1" applyBorder="1" applyAlignment="1" applyProtection="1">
      <alignment horizontal="center"/>
      <protection hidden="1"/>
    </xf>
    <xf numFmtId="0" fontId="1" fillId="2" borderId="68" xfId="1" applyFill="1" applyBorder="1" applyAlignment="1" applyProtection="1">
      <alignment horizontal="center"/>
      <protection hidden="1"/>
    </xf>
    <xf numFmtId="0" fontId="1" fillId="2" borderId="63" xfId="1" applyFill="1" applyBorder="1" applyAlignment="1" applyProtection="1">
      <alignment horizontal="center"/>
      <protection hidden="1"/>
    </xf>
    <xf numFmtId="167" fontId="1" fillId="2" borderId="69" xfId="18" applyNumberFormat="1" applyFont="1" applyFill="1" applyBorder="1" applyAlignment="1" applyProtection="1">
      <alignment horizontal="center"/>
      <protection hidden="1"/>
    </xf>
    <xf numFmtId="0" fontId="24" fillId="2" borderId="65" xfId="1" applyFont="1" applyFill="1" applyBorder="1" applyAlignment="1" applyProtection="1">
      <alignment horizontal="center"/>
      <protection hidden="1"/>
    </xf>
    <xf numFmtId="0" fontId="24" fillId="2" borderId="66" xfId="1" applyFont="1" applyFill="1" applyBorder="1" applyAlignment="1" applyProtection="1">
      <alignment horizontal="center"/>
      <protection hidden="1"/>
    </xf>
    <xf numFmtId="167" fontId="24" fillId="2" borderId="66" xfId="18" applyNumberFormat="1" applyFont="1" applyFill="1" applyBorder="1" applyAlignment="1" applyProtection="1">
      <alignment horizontal="center"/>
      <protection hidden="1"/>
    </xf>
    <xf numFmtId="167" fontId="24" fillId="2" borderId="67" xfId="18" applyNumberFormat="1" applyFont="1" applyFill="1" applyBorder="1" applyAlignment="1" applyProtection="1">
      <alignment horizontal="center"/>
      <protection hidden="1"/>
    </xf>
    <xf numFmtId="167" fontId="24" fillId="12" borderId="71" xfId="18" applyNumberFormat="1" applyFont="1" applyFill="1" applyBorder="1" applyAlignment="1" applyProtection="1">
      <alignment horizontal="center"/>
      <protection hidden="1"/>
    </xf>
    <xf numFmtId="167" fontId="24" fillId="12" borderId="72" xfId="18" applyNumberFormat="1" applyFont="1" applyFill="1" applyBorder="1" applyAlignment="1" applyProtection="1">
      <alignment horizontal="center"/>
      <protection hidden="1"/>
    </xf>
    <xf numFmtId="0" fontId="1" fillId="2" borderId="65" xfId="1" applyFill="1" applyBorder="1" applyAlignment="1" applyProtection="1">
      <alignment horizontal="center"/>
      <protection hidden="1"/>
    </xf>
    <xf numFmtId="0" fontId="1" fillId="2" borderId="66" xfId="1" applyFill="1" applyBorder="1" applyAlignment="1" applyProtection="1">
      <alignment horizontal="center"/>
      <protection hidden="1"/>
    </xf>
    <xf numFmtId="167" fontId="1" fillId="2" borderId="66" xfId="18" applyNumberFormat="1" applyFont="1" applyFill="1" applyBorder="1" applyAlignment="1" applyProtection="1">
      <alignment horizontal="center"/>
      <protection hidden="1"/>
    </xf>
    <xf numFmtId="167" fontId="1" fillId="2" borderId="67" xfId="18" applyNumberFormat="1" applyFont="1" applyFill="1" applyBorder="1" applyAlignment="1" applyProtection="1">
      <alignment horizontal="center"/>
      <protection hidden="1"/>
    </xf>
    <xf numFmtId="0" fontId="1" fillId="2" borderId="73" xfId="1" applyFill="1" applyBorder="1" applyAlignment="1" applyProtection="1">
      <alignment horizontal="center"/>
      <protection hidden="1"/>
    </xf>
    <xf numFmtId="0" fontId="1" fillId="2" borderId="64" xfId="1" applyFill="1" applyBorder="1" applyAlignment="1" applyProtection="1">
      <alignment horizontal="center"/>
      <protection hidden="1"/>
    </xf>
    <xf numFmtId="167" fontId="1" fillId="2" borderId="64" xfId="18" applyNumberFormat="1" applyFont="1" applyFill="1" applyBorder="1" applyAlignment="1" applyProtection="1">
      <alignment horizontal="center"/>
      <protection hidden="1"/>
    </xf>
    <xf numFmtId="167" fontId="1" fillId="2" borderId="74" xfId="18" applyNumberFormat="1" applyFont="1" applyFill="1" applyBorder="1" applyAlignment="1" applyProtection="1">
      <alignment horizontal="center"/>
      <protection hidden="1"/>
    </xf>
    <xf numFmtId="0" fontId="24" fillId="13" borderId="70" xfId="1" applyFont="1" applyFill="1" applyBorder="1" applyAlignment="1" applyProtection="1">
      <alignment horizontal="center"/>
      <protection hidden="1"/>
    </xf>
    <xf numFmtId="0" fontId="24" fillId="13" borderId="71" xfId="1" applyFont="1" applyFill="1" applyBorder="1" applyAlignment="1" applyProtection="1">
      <alignment horizontal="center"/>
      <protection hidden="1"/>
    </xf>
    <xf numFmtId="167" fontId="24" fillId="13" borderId="71" xfId="18" applyNumberFormat="1" applyFont="1" applyFill="1" applyBorder="1" applyAlignment="1" applyProtection="1">
      <alignment horizontal="center"/>
      <protection hidden="1"/>
    </xf>
    <xf numFmtId="167" fontId="24" fillId="13" borderId="72" xfId="18" applyNumberFormat="1" applyFont="1" applyFill="1" applyBorder="1" applyAlignment="1" applyProtection="1">
      <alignment horizontal="center"/>
      <protection hidden="1"/>
    </xf>
    <xf numFmtId="0" fontId="34" fillId="0" borderId="6" xfId="1" applyFont="1" applyBorder="1" applyAlignment="1" applyProtection="1">
      <alignment horizontal="center" vertical="top"/>
      <protection hidden="1"/>
    </xf>
    <xf numFmtId="0" fontId="34" fillId="0" borderId="7" xfId="1" applyFont="1" applyBorder="1" applyAlignment="1" applyProtection="1">
      <alignment horizontal="center" vertical="top"/>
      <protection hidden="1"/>
    </xf>
    <xf numFmtId="0" fontId="34" fillId="0" borderId="9" xfId="1" applyFont="1" applyBorder="1" applyAlignment="1" applyProtection="1">
      <alignment horizontal="center" vertical="top"/>
      <protection hidden="1"/>
    </xf>
    <xf numFmtId="0" fontId="34" fillId="0" borderId="0" xfId="1" applyFont="1" applyAlignment="1" applyProtection="1">
      <alignment horizontal="center" vertical="top"/>
      <protection hidden="1"/>
    </xf>
    <xf numFmtId="0" fontId="17" fillId="11" borderId="9" xfId="1" applyFont="1" applyFill="1" applyBorder="1" applyAlignment="1" applyProtection="1">
      <alignment horizontal="left"/>
      <protection hidden="1"/>
    </xf>
    <xf numFmtId="0" fontId="17" fillId="11" borderId="0" xfId="1" applyFont="1" applyFill="1" applyAlignment="1" applyProtection="1">
      <alignment horizontal="left"/>
      <protection hidden="1"/>
    </xf>
    <xf numFmtId="0" fontId="32" fillId="0" borderId="17" xfId="1" applyFont="1" applyBorder="1" applyAlignment="1" applyProtection="1">
      <alignment horizontal="center"/>
      <protection hidden="1"/>
    </xf>
    <xf numFmtId="0" fontId="33" fillId="0" borderId="0" xfId="1" applyFont="1" applyAlignment="1">
      <alignment horizontal="center"/>
    </xf>
    <xf numFmtId="0" fontId="33" fillId="0" borderId="10" xfId="1" applyFont="1" applyBorder="1" applyAlignment="1">
      <alignment horizontal="center"/>
    </xf>
    <xf numFmtId="0" fontId="18" fillId="11" borderId="12" xfId="2" applyNumberFormat="1" applyFont="1" applyFill="1" applyBorder="1" applyAlignment="1" applyProtection="1">
      <alignment horizontal="center" vertical="center"/>
      <protection hidden="1"/>
    </xf>
    <xf numFmtId="0" fontId="32" fillId="0" borderId="18" xfId="1" applyFont="1" applyBorder="1" applyAlignment="1" applyProtection="1">
      <alignment horizontal="center" vertical="top"/>
      <protection hidden="1"/>
    </xf>
    <xf numFmtId="0" fontId="33" fillId="0" borderId="12" xfId="1" applyFont="1" applyBorder="1"/>
    <xf numFmtId="0" fontId="33" fillId="0" borderId="13" xfId="1" applyFont="1" applyBorder="1"/>
    <xf numFmtId="0" fontId="24" fillId="13" borderId="65" xfId="1" applyFont="1" applyFill="1" applyBorder="1" applyAlignment="1" applyProtection="1">
      <alignment horizontal="center"/>
      <protection hidden="1"/>
    </xf>
    <xf numFmtId="0" fontId="24" fillId="13" borderId="66" xfId="1" applyFont="1" applyFill="1" applyBorder="1" applyAlignment="1" applyProtection="1">
      <alignment horizontal="center"/>
      <protection hidden="1"/>
    </xf>
    <xf numFmtId="0" fontId="24" fillId="13" borderId="67" xfId="1" applyFont="1" applyFill="1" applyBorder="1" applyAlignment="1" applyProtection="1">
      <alignment horizontal="center"/>
      <protection hidden="1"/>
    </xf>
    <xf numFmtId="0" fontId="14" fillId="2" borderId="16" xfId="1" applyFont="1" applyFill="1" applyBorder="1" applyAlignment="1" applyProtection="1">
      <alignment horizontal="center"/>
      <protection hidden="1"/>
    </xf>
    <xf numFmtId="0" fontId="1" fillId="5" borderId="7" xfId="1" applyFill="1" applyBorder="1"/>
    <xf numFmtId="0" fontId="1" fillId="5" borderId="8" xfId="1" applyFill="1" applyBorder="1"/>
    <xf numFmtId="0" fontId="17" fillId="11" borderId="6" xfId="1" applyFont="1" applyFill="1" applyBorder="1" applyAlignment="1" applyProtection="1">
      <alignment horizontal="left"/>
      <protection hidden="1"/>
    </xf>
    <xf numFmtId="0" fontId="17" fillId="11" borderId="7" xfId="1" applyFont="1" applyFill="1" applyBorder="1" applyAlignment="1" applyProtection="1">
      <alignment horizontal="left"/>
      <protection hidden="1"/>
    </xf>
    <xf numFmtId="0" fontId="17" fillId="11" borderId="8" xfId="1" applyFont="1" applyFill="1" applyBorder="1" applyAlignment="1" applyProtection="1">
      <alignment horizontal="left"/>
      <protection hidden="1"/>
    </xf>
    <xf numFmtId="0" fontId="23" fillId="0" borderId="17" xfId="1" applyFont="1" applyBorder="1" applyAlignment="1" applyProtection="1">
      <alignment horizontal="center" vertical="top"/>
      <protection hidden="1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21" fillId="11" borderId="9" xfId="1" applyFont="1" applyFill="1" applyBorder="1" applyAlignment="1" applyProtection="1">
      <alignment horizontal="center" vertical="center"/>
      <protection hidden="1"/>
    </xf>
    <xf numFmtId="0" fontId="21" fillId="11" borderId="0" xfId="1" applyFont="1" applyFill="1" applyAlignment="1" applyProtection="1">
      <alignment horizontal="center" vertical="center"/>
      <protection hidden="1"/>
    </xf>
    <xf numFmtId="0" fontId="24" fillId="11" borderId="0" xfId="1" applyFont="1" applyFill="1" applyAlignment="1" applyProtection="1">
      <alignment horizontal="right" vertical="center"/>
      <protection hidden="1"/>
    </xf>
    <xf numFmtId="3" fontId="28" fillId="2" borderId="27" xfId="1" applyNumberFormat="1" applyFont="1" applyFill="1" applyBorder="1" applyAlignment="1" applyProtection="1">
      <alignment horizontal="right" vertical="center"/>
      <protection hidden="1"/>
    </xf>
    <xf numFmtId="3" fontId="28" fillId="2" borderId="28" xfId="1" applyNumberFormat="1" applyFont="1" applyFill="1" applyBorder="1" applyAlignment="1" applyProtection="1">
      <alignment horizontal="right" vertical="center"/>
      <protection hidden="1"/>
    </xf>
    <xf numFmtId="3" fontId="28" fillId="2" borderId="50" xfId="1" applyNumberFormat="1" applyFont="1" applyFill="1" applyBorder="1" applyAlignment="1" applyProtection="1">
      <alignment horizontal="right" vertical="center"/>
      <protection hidden="1"/>
    </xf>
    <xf numFmtId="3" fontId="28" fillId="2" borderId="23" xfId="1" applyNumberFormat="1" applyFont="1" applyFill="1" applyBorder="1" applyAlignment="1" applyProtection="1">
      <alignment horizontal="right" vertical="center"/>
      <protection hidden="1"/>
    </xf>
    <xf numFmtId="3" fontId="28" fillId="2" borderId="24" xfId="1" applyNumberFormat="1" applyFont="1" applyFill="1" applyBorder="1" applyAlignment="1" applyProtection="1">
      <alignment horizontal="right" vertical="center"/>
      <protection hidden="1"/>
    </xf>
    <xf numFmtId="3" fontId="28" fillId="2" borderId="25" xfId="1" applyNumberFormat="1" applyFont="1" applyFill="1" applyBorder="1" applyAlignment="1" applyProtection="1">
      <alignment horizontal="right" vertical="center"/>
      <protection hidden="1"/>
    </xf>
    <xf numFmtId="0" fontId="18" fillId="2" borderId="56" xfId="1" applyFont="1" applyFill="1" applyBorder="1" applyAlignment="1" applyProtection="1">
      <alignment horizontal="left"/>
      <protection hidden="1"/>
    </xf>
    <xf numFmtId="0" fontId="31" fillId="2" borderId="56" xfId="1" applyFont="1" applyFill="1" applyBorder="1" applyAlignment="1" applyProtection="1">
      <alignment horizontal="center" vertical="center"/>
      <protection hidden="1"/>
    </xf>
    <xf numFmtId="0" fontId="18" fillId="2" borderId="56" xfId="1" applyFont="1" applyFill="1" applyBorder="1" applyAlignment="1" applyProtection="1">
      <alignment horizontal="left" vertical="center"/>
      <protection hidden="1"/>
    </xf>
    <xf numFmtId="0" fontId="18" fillId="2" borderId="56" xfId="1" applyFont="1" applyFill="1" applyBorder="1" applyAlignment="1" applyProtection="1">
      <alignment horizontal="center"/>
      <protection hidden="1"/>
    </xf>
    <xf numFmtId="0" fontId="19" fillId="7" borderId="60" xfId="1" applyFont="1" applyFill="1" applyBorder="1" applyAlignment="1" applyProtection="1">
      <alignment horizontal="left" vertical="center" wrapText="1"/>
      <protection hidden="1"/>
    </xf>
    <xf numFmtId="0" fontId="19" fillId="7" borderId="56" xfId="1" applyFont="1" applyFill="1" applyBorder="1" applyAlignment="1" applyProtection="1">
      <alignment horizontal="left" vertical="center" wrapText="1"/>
      <protection hidden="1"/>
    </xf>
    <xf numFmtId="0" fontId="19" fillId="7" borderId="61" xfId="1" applyFont="1" applyFill="1" applyBorder="1" applyAlignment="1" applyProtection="1">
      <alignment horizontal="left" vertical="center" wrapText="1"/>
      <protection hidden="1"/>
    </xf>
    <xf numFmtId="0" fontId="21" fillId="7" borderId="56" xfId="1" applyFont="1" applyFill="1" applyBorder="1" applyAlignment="1" applyProtection="1">
      <alignment horizontal="center" vertical="center" wrapText="1"/>
      <protection hidden="1"/>
    </xf>
    <xf numFmtId="0" fontId="21" fillId="7" borderId="57" xfId="1" applyFont="1" applyFill="1" applyBorder="1" applyAlignment="1" applyProtection="1">
      <alignment horizontal="center" vertical="center" wrapText="1"/>
      <protection hidden="1"/>
    </xf>
    <xf numFmtId="164" fontId="18" fillId="3" borderId="58" xfId="1" applyNumberFormat="1" applyFont="1" applyFill="1" applyBorder="1" applyAlignment="1" applyProtection="1">
      <alignment horizontal="right" vertical="center"/>
      <protection hidden="1"/>
    </xf>
    <xf numFmtId="164" fontId="18" fillId="3" borderId="56" xfId="1" applyNumberFormat="1" applyFont="1" applyFill="1" applyBorder="1" applyAlignment="1" applyProtection="1">
      <alignment horizontal="right" vertical="center"/>
      <protection hidden="1"/>
    </xf>
    <xf numFmtId="164" fontId="18" fillId="3" borderId="59" xfId="1" applyNumberFormat="1" applyFont="1" applyFill="1" applyBorder="1" applyAlignment="1" applyProtection="1">
      <alignment horizontal="right" vertical="center"/>
      <protection hidden="1"/>
    </xf>
    <xf numFmtId="164" fontId="18" fillId="10" borderId="0" xfId="1" applyNumberFormat="1" applyFont="1" applyFill="1" applyAlignment="1" applyProtection="1">
      <alignment horizontal="right" vertical="center"/>
      <protection hidden="1"/>
    </xf>
    <xf numFmtId="164" fontId="18" fillId="10" borderId="44" xfId="1" applyNumberFormat="1" applyFont="1" applyFill="1" applyBorder="1" applyAlignment="1" applyProtection="1">
      <alignment horizontal="right" vertical="center"/>
      <protection hidden="1"/>
    </xf>
    <xf numFmtId="0" fontId="14" fillId="7" borderId="4" xfId="1" applyFont="1" applyFill="1" applyBorder="1" applyAlignment="1" applyProtection="1">
      <alignment horizontal="center" vertical="center" textRotation="90" wrapText="1"/>
      <protection hidden="1"/>
    </xf>
    <xf numFmtId="0" fontId="14" fillId="7" borderId="53" xfId="1" applyFont="1" applyFill="1" applyBorder="1" applyAlignment="1" applyProtection="1">
      <alignment horizontal="center" vertical="center" textRotation="90" wrapText="1"/>
      <protection hidden="1"/>
    </xf>
    <xf numFmtId="0" fontId="14" fillId="7" borderId="5" xfId="1" applyFont="1" applyFill="1" applyBorder="1" applyAlignment="1" applyProtection="1">
      <alignment horizontal="center" vertical="center" textRotation="90" wrapText="1"/>
      <protection hidden="1"/>
    </xf>
    <xf numFmtId="164" fontId="18" fillId="10" borderId="10" xfId="1" applyNumberFormat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left" vertical="center" wrapText="1"/>
      <protection hidden="1"/>
    </xf>
    <xf numFmtId="0" fontId="6" fillId="3" borderId="1" xfId="1" applyFont="1" applyFill="1" applyBorder="1" applyAlignment="1" applyProtection="1">
      <alignment horizontal="left" vertical="center" wrapText="1"/>
      <protection hidden="1"/>
    </xf>
    <xf numFmtId="0" fontId="6" fillId="3" borderId="2" xfId="1" applyFont="1" applyFill="1" applyBorder="1" applyAlignment="1" applyProtection="1">
      <alignment horizontal="left" vertical="center" wrapText="1"/>
      <protection hidden="1"/>
    </xf>
    <xf numFmtId="164" fontId="18" fillId="3" borderId="3" xfId="1" applyNumberFormat="1" applyFont="1" applyFill="1" applyBorder="1" applyAlignment="1" applyProtection="1">
      <alignment horizontal="right" vertical="center"/>
      <protection hidden="1"/>
    </xf>
    <xf numFmtId="164" fontId="18" fillId="3" borderId="1" xfId="1" applyNumberFormat="1" applyFont="1" applyFill="1" applyBorder="1" applyAlignment="1" applyProtection="1">
      <alignment horizontal="right" vertical="center"/>
      <protection hidden="1"/>
    </xf>
    <xf numFmtId="164" fontId="18" fillId="3" borderId="2" xfId="1" applyNumberFormat="1" applyFont="1" applyFill="1" applyBorder="1" applyAlignment="1" applyProtection="1">
      <alignment horizontal="right" vertical="center"/>
      <protection hidden="1"/>
    </xf>
    <xf numFmtId="164" fontId="18" fillId="3" borderId="0" xfId="1" applyNumberFormat="1" applyFont="1" applyFill="1" applyAlignment="1" applyProtection="1">
      <alignment horizontal="right" vertical="center"/>
      <protection hidden="1"/>
    </xf>
    <xf numFmtId="164" fontId="18" fillId="3" borderId="44" xfId="1" applyNumberFormat="1" applyFont="1" applyFill="1" applyBorder="1" applyAlignment="1" applyProtection="1">
      <alignment horizontal="right" vertical="center"/>
      <protection hidden="1"/>
    </xf>
    <xf numFmtId="164" fontId="18" fillId="3" borderId="10" xfId="1" applyNumberFormat="1" applyFont="1" applyFill="1" applyBorder="1" applyAlignment="1" applyProtection="1">
      <alignment horizontal="right" vertical="center"/>
      <protection hidden="1"/>
    </xf>
    <xf numFmtId="0" fontId="43" fillId="10" borderId="3" xfId="1" applyFont="1" applyFill="1" applyBorder="1" applyAlignment="1" applyProtection="1">
      <alignment horizontal="left" vertical="center" wrapText="1"/>
      <protection hidden="1"/>
    </xf>
    <xf numFmtId="0" fontId="43" fillId="10" borderId="1" xfId="1" applyFont="1" applyFill="1" applyBorder="1" applyAlignment="1" applyProtection="1">
      <alignment horizontal="left" vertical="center" wrapText="1"/>
      <protection hidden="1"/>
    </xf>
    <xf numFmtId="0" fontId="43" fillId="10" borderId="2" xfId="1" applyFont="1" applyFill="1" applyBorder="1" applyAlignment="1" applyProtection="1">
      <alignment horizontal="left" vertical="center" wrapText="1"/>
      <protection hidden="1"/>
    </xf>
    <xf numFmtId="164" fontId="18" fillId="10" borderId="3" xfId="1" applyNumberFormat="1" applyFont="1" applyFill="1" applyBorder="1" applyAlignment="1" applyProtection="1">
      <alignment horizontal="right" vertical="center"/>
      <protection hidden="1"/>
    </xf>
    <xf numFmtId="164" fontId="18" fillId="10" borderId="1" xfId="1" applyNumberFormat="1" applyFont="1" applyFill="1" applyBorder="1" applyAlignment="1" applyProtection="1">
      <alignment horizontal="right" vertical="center"/>
      <protection hidden="1"/>
    </xf>
    <xf numFmtId="164" fontId="18" fillId="10" borderId="2" xfId="1" applyNumberFormat="1" applyFont="1" applyFill="1" applyBorder="1" applyAlignment="1" applyProtection="1">
      <alignment horizontal="right" vertical="center"/>
      <protection hidden="1"/>
    </xf>
    <xf numFmtId="0" fontId="16" fillId="0" borderId="35" xfId="1" applyFont="1" applyBorder="1" applyAlignment="1" applyProtection="1">
      <alignment horizontal="center" vertical="center" textRotation="90" wrapText="1"/>
      <protection hidden="1"/>
    </xf>
    <xf numFmtId="0" fontId="16" fillId="0" borderId="20" xfId="1" applyFont="1" applyBorder="1" applyAlignment="1" applyProtection="1">
      <alignment horizontal="center" vertical="center" textRotation="90" wrapText="1"/>
      <protection hidden="1"/>
    </xf>
    <xf numFmtId="0" fontId="21" fillId="0" borderId="36" xfId="1" applyFont="1" applyBorder="1" applyAlignment="1" applyProtection="1">
      <alignment horizontal="center" vertical="center" textRotation="90" wrapText="1"/>
      <protection hidden="1"/>
    </xf>
    <xf numFmtId="0" fontId="21" fillId="0" borderId="37" xfId="1" applyFont="1" applyBorder="1" applyAlignment="1" applyProtection="1">
      <alignment horizontal="center" vertical="center" textRotation="90" wrapText="1"/>
      <protection hidden="1"/>
    </xf>
    <xf numFmtId="0" fontId="43" fillId="3" borderId="3" xfId="1" applyFont="1" applyFill="1" applyBorder="1" applyAlignment="1" applyProtection="1">
      <alignment horizontal="left" vertical="center" wrapText="1"/>
      <protection hidden="1"/>
    </xf>
    <xf numFmtId="0" fontId="43" fillId="3" borderId="1" xfId="1" applyFont="1" applyFill="1" applyBorder="1" applyAlignment="1" applyProtection="1">
      <alignment horizontal="left" vertical="center" wrapText="1"/>
      <protection hidden="1"/>
    </xf>
    <xf numFmtId="0" fontId="43" fillId="3" borderId="2" xfId="1" applyFont="1" applyFill="1" applyBorder="1" applyAlignment="1" applyProtection="1">
      <alignment horizontal="left" vertical="center" wrapText="1"/>
      <protection hidden="1"/>
    </xf>
    <xf numFmtId="0" fontId="19" fillId="3" borderId="23" xfId="1" applyFont="1" applyFill="1" applyBorder="1" applyAlignment="1" applyProtection="1">
      <alignment horizontal="left" vertical="center" wrapText="1"/>
      <protection hidden="1"/>
    </xf>
    <xf numFmtId="0" fontId="19" fillId="3" borderId="24" xfId="1" applyFont="1" applyFill="1" applyBorder="1" applyAlignment="1" applyProtection="1">
      <alignment horizontal="left" vertical="center" wrapText="1"/>
      <protection hidden="1"/>
    </xf>
    <xf numFmtId="0" fontId="19" fillId="3" borderId="25" xfId="1" applyFont="1" applyFill="1" applyBorder="1" applyAlignment="1" applyProtection="1">
      <alignment horizontal="left" vertical="center" wrapText="1"/>
      <protection hidden="1"/>
    </xf>
    <xf numFmtId="164" fontId="18" fillId="3" borderId="23" xfId="1" applyNumberFormat="1" applyFont="1" applyFill="1" applyBorder="1" applyAlignment="1" applyProtection="1">
      <alignment horizontal="right" vertical="center"/>
      <protection hidden="1"/>
    </xf>
    <xf numFmtId="164" fontId="18" fillId="3" borderId="24" xfId="1" applyNumberFormat="1" applyFont="1" applyFill="1" applyBorder="1" applyAlignment="1" applyProtection="1">
      <alignment horizontal="right" vertical="center"/>
      <protection hidden="1"/>
    </xf>
    <xf numFmtId="164" fontId="18" fillId="3" borderId="26" xfId="1" applyNumberFormat="1" applyFont="1" applyFill="1" applyBorder="1" applyAlignment="1" applyProtection="1">
      <alignment horizontal="right" vertical="center"/>
      <protection hidden="1"/>
    </xf>
    <xf numFmtId="0" fontId="6" fillId="7" borderId="17" xfId="1" applyFont="1" applyFill="1" applyBorder="1" applyAlignment="1" applyProtection="1">
      <alignment horizontal="center" vertical="center" textRotation="90" wrapText="1"/>
      <protection hidden="1"/>
    </xf>
    <xf numFmtId="0" fontId="6" fillId="7" borderId="0" xfId="1" applyFont="1" applyFill="1" applyAlignment="1" applyProtection="1">
      <alignment horizontal="center" vertical="center" textRotation="90" wrapText="1"/>
      <protection hidden="1"/>
    </xf>
    <xf numFmtId="0" fontId="14" fillId="7" borderId="41" xfId="1" applyFont="1" applyFill="1" applyBorder="1" applyAlignment="1" applyProtection="1">
      <alignment horizontal="center" vertical="center" textRotation="90" wrapText="1"/>
      <protection hidden="1"/>
    </xf>
    <xf numFmtId="0" fontId="14" fillId="7" borderId="54" xfId="1" applyFont="1" applyFill="1" applyBorder="1" applyAlignment="1" applyProtection="1">
      <alignment horizontal="center" vertical="center" textRotation="90" wrapText="1"/>
      <protection hidden="1"/>
    </xf>
    <xf numFmtId="0" fontId="14" fillId="7" borderId="52" xfId="1" applyFont="1" applyFill="1" applyBorder="1" applyAlignment="1" applyProtection="1">
      <alignment horizontal="center" vertical="center" textRotation="90" wrapText="1"/>
      <protection hidden="1"/>
    </xf>
    <xf numFmtId="0" fontId="6" fillId="3" borderId="17" xfId="1" applyFont="1" applyFill="1" applyBorder="1" applyAlignment="1" applyProtection="1">
      <alignment horizontal="left" vertical="center" wrapText="1"/>
      <protection hidden="1"/>
    </xf>
    <xf numFmtId="0" fontId="6" fillId="3" borderId="0" xfId="1" applyFont="1" applyFill="1" applyAlignment="1" applyProtection="1">
      <alignment horizontal="left" vertical="center" wrapText="1"/>
      <protection hidden="1"/>
    </xf>
    <xf numFmtId="0" fontId="6" fillId="3" borderId="44" xfId="1" applyFont="1" applyFill="1" applyBorder="1" applyAlignment="1" applyProtection="1">
      <alignment horizontal="left" vertical="center" wrapText="1"/>
      <protection hidden="1"/>
    </xf>
    <xf numFmtId="164" fontId="18" fillId="3" borderId="17" xfId="1" applyNumberFormat="1" applyFont="1" applyFill="1" applyBorder="1" applyAlignment="1" applyProtection="1">
      <alignment horizontal="right" vertical="center"/>
      <protection hidden="1"/>
    </xf>
    <xf numFmtId="0" fontId="19" fillId="10" borderId="17" xfId="1" applyFont="1" applyFill="1" applyBorder="1" applyAlignment="1" applyProtection="1">
      <alignment horizontal="left" vertical="center" wrapText="1"/>
      <protection hidden="1"/>
    </xf>
    <xf numFmtId="0" fontId="19" fillId="10" borderId="24" xfId="1" applyFont="1" applyFill="1" applyBorder="1" applyAlignment="1" applyProtection="1">
      <alignment horizontal="left" vertical="center" wrapText="1"/>
      <protection hidden="1"/>
    </xf>
    <xf numFmtId="0" fontId="19" fillId="10" borderId="25" xfId="1" applyFont="1" applyFill="1" applyBorder="1" applyAlignment="1" applyProtection="1">
      <alignment horizontal="left" vertical="center" wrapText="1"/>
      <protection hidden="1"/>
    </xf>
    <xf numFmtId="164" fontId="20" fillId="10" borderId="23" xfId="1" applyNumberFormat="1" applyFont="1" applyFill="1" applyBorder="1" applyAlignment="1" applyProtection="1">
      <alignment horizontal="right" vertical="center"/>
      <protection hidden="1"/>
    </xf>
    <xf numFmtId="164" fontId="20" fillId="10" borderId="24" xfId="1" applyNumberFormat="1" applyFont="1" applyFill="1" applyBorder="1" applyAlignment="1" applyProtection="1">
      <alignment horizontal="right" vertical="center"/>
      <protection hidden="1"/>
    </xf>
    <xf numFmtId="164" fontId="20" fillId="10" borderId="25" xfId="1" applyNumberFormat="1" applyFont="1" applyFill="1" applyBorder="1" applyAlignment="1" applyProtection="1">
      <alignment horizontal="right" vertical="center"/>
      <protection hidden="1"/>
    </xf>
    <xf numFmtId="0" fontId="6" fillId="10" borderId="17" xfId="1" applyFont="1" applyFill="1" applyBorder="1" applyAlignment="1" applyProtection="1">
      <alignment horizontal="left" vertical="center" wrapText="1"/>
      <protection hidden="1"/>
    </xf>
    <xf numFmtId="0" fontId="6" fillId="10" borderId="0" xfId="1" applyFont="1" applyFill="1" applyAlignment="1" applyProtection="1">
      <alignment horizontal="left" vertical="center" wrapText="1"/>
      <protection hidden="1"/>
    </xf>
    <xf numFmtId="0" fontId="6" fillId="10" borderId="44" xfId="1" applyFont="1" applyFill="1" applyBorder="1" applyAlignment="1" applyProtection="1">
      <alignment horizontal="left" vertical="center" wrapText="1"/>
      <protection hidden="1"/>
    </xf>
    <xf numFmtId="164" fontId="18" fillId="10" borderId="17" xfId="1" applyNumberFormat="1" applyFont="1" applyFill="1" applyBorder="1" applyAlignment="1" applyProtection="1">
      <alignment horizontal="right" vertical="center"/>
      <protection hidden="1"/>
    </xf>
    <xf numFmtId="0" fontId="6" fillId="3" borderId="24" xfId="1" applyFont="1" applyFill="1" applyBorder="1" applyAlignment="1" applyProtection="1">
      <alignment horizontal="left" vertical="center" wrapText="1"/>
      <protection hidden="1"/>
    </xf>
    <xf numFmtId="164" fontId="18" fillId="3" borderId="25" xfId="1" applyNumberFormat="1" applyFont="1" applyFill="1" applyBorder="1" applyAlignment="1" applyProtection="1">
      <alignment horizontal="right" vertical="center"/>
      <protection hidden="1"/>
    </xf>
    <xf numFmtId="0" fontId="19" fillId="3" borderId="3" xfId="1" applyFont="1" applyFill="1" applyBorder="1" applyAlignment="1" applyProtection="1">
      <alignment horizontal="left" vertical="center" wrapText="1"/>
      <protection hidden="1"/>
    </xf>
    <xf numFmtId="0" fontId="19" fillId="3" borderId="1" xfId="1" applyFont="1" applyFill="1" applyBorder="1" applyAlignment="1" applyProtection="1">
      <alignment horizontal="left" vertical="center" wrapText="1"/>
      <protection hidden="1"/>
    </xf>
    <xf numFmtId="0" fontId="19" fillId="3" borderId="43" xfId="1" applyFont="1" applyFill="1" applyBorder="1" applyAlignment="1" applyProtection="1">
      <alignment horizontal="left" vertical="center" wrapText="1"/>
      <protection hidden="1"/>
    </xf>
    <xf numFmtId="164" fontId="20" fillId="3" borderId="45" xfId="1" applyNumberFormat="1" applyFont="1" applyFill="1" applyBorder="1" applyAlignment="1" applyProtection="1">
      <alignment horizontal="right" vertical="center"/>
      <protection hidden="1"/>
    </xf>
    <xf numFmtId="164" fontId="20" fillId="3" borderId="46" xfId="1" applyNumberFormat="1" applyFont="1" applyFill="1" applyBorder="1" applyAlignment="1" applyProtection="1">
      <alignment horizontal="right" vertical="center"/>
      <protection hidden="1"/>
    </xf>
    <xf numFmtId="164" fontId="20" fillId="3" borderId="49" xfId="1" applyNumberFormat="1" applyFont="1" applyFill="1" applyBorder="1" applyAlignment="1" applyProtection="1">
      <alignment horizontal="right" vertical="center"/>
      <protection hidden="1"/>
    </xf>
    <xf numFmtId="0" fontId="19" fillId="10" borderId="27" xfId="1" applyFont="1" applyFill="1" applyBorder="1" applyAlignment="1" applyProtection="1">
      <alignment horizontal="left" vertical="center" wrapText="1"/>
      <protection hidden="1"/>
    </xf>
    <xf numFmtId="0" fontId="19" fillId="10" borderId="28" xfId="1" applyFont="1" applyFill="1" applyBorder="1" applyAlignment="1" applyProtection="1">
      <alignment horizontal="left" vertical="center" wrapText="1"/>
      <protection hidden="1"/>
    </xf>
    <xf numFmtId="0" fontId="19" fillId="10" borderId="50" xfId="1" applyFont="1" applyFill="1" applyBorder="1" applyAlignment="1" applyProtection="1">
      <alignment horizontal="left" vertical="center" wrapText="1"/>
      <protection hidden="1"/>
    </xf>
    <xf numFmtId="164" fontId="20" fillId="10" borderId="0" xfId="1" applyNumberFormat="1" applyFont="1" applyFill="1" applyAlignment="1" applyProtection="1">
      <alignment horizontal="right" vertical="center"/>
      <protection hidden="1"/>
    </xf>
    <xf numFmtId="0" fontId="21" fillId="0" borderId="36" xfId="1" applyFont="1" applyBorder="1" applyAlignment="1" applyProtection="1">
      <alignment horizontal="center" vertical="center" textRotation="90"/>
      <protection hidden="1"/>
    </xf>
    <xf numFmtId="0" fontId="21" fillId="0" borderId="37" xfId="1" applyFont="1" applyBorder="1" applyAlignment="1" applyProtection="1">
      <alignment horizontal="center" vertical="center" textRotation="90"/>
      <protection hidden="1"/>
    </xf>
    <xf numFmtId="0" fontId="21" fillId="0" borderId="22" xfId="1" applyFont="1" applyBorder="1" applyAlignment="1" applyProtection="1">
      <alignment horizontal="center" vertical="center" textRotation="90"/>
      <protection hidden="1"/>
    </xf>
    <xf numFmtId="0" fontId="6" fillId="10" borderId="27" xfId="1" applyFont="1" applyFill="1" applyBorder="1" applyAlignment="1" applyProtection="1">
      <alignment horizontal="left" vertical="center" wrapText="1"/>
      <protection hidden="1"/>
    </xf>
    <xf numFmtId="0" fontId="6" fillId="10" borderId="28" xfId="1" applyFont="1" applyFill="1" applyBorder="1" applyAlignment="1" applyProtection="1">
      <alignment horizontal="left" vertical="center" wrapText="1"/>
      <protection hidden="1"/>
    </xf>
    <xf numFmtId="0" fontId="6" fillId="10" borderId="50" xfId="1" applyFont="1" applyFill="1" applyBorder="1" applyAlignment="1" applyProtection="1">
      <alignment horizontal="left" vertical="center" wrapText="1"/>
      <protection hidden="1"/>
    </xf>
    <xf numFmtId="164" fontId="18" fillId="10" borderId="27" xfId="1" applyNumberFormat="1" applyFont="1" applyFill="1" applyBorder="1" applyAlignment="1" applyProtection="1">
      <alignment horizontal="right" vertical="center"/>
      <protection hidden="1"/>
    </xf>
    <xf numFmtId="164" fontId="18" fillId="10" borderId="28" xfId="1" applyNumberFormat="1" applyFont="1" applyFill="1" applyBorder="1" applyAlignment="1" applyProtection="1">
      <alignment horizontal="right" vertical="center"/>
      <protection hidden="1"/>
    </xf>
    <xf numFmtId="164" fontId="18" fillId="10" borderId="29" xfId="1" applyNumberFormat="1" applyFont="1" applyFill="1" applyBorder="1" applyAlignment="1" applyProtection="1">
      <alignment horizontal="right" vertical="center"/>
      <protection hidden="1"/>
    </xf>
    <xf numFmtId="0" fontId="21" fillId="0" borderId="22" xfId="1" applyFont="1" applyBorder="1" applyAlignment="1" applyProtection="1">
      <alignment horizontal="center" vertical="center" textRotation="90" wrapText="1"/>
      <protection hidden="1"/>
    </xf>
    <xf numFmtId="0" fontId="8" fillId="3" borderId="28" xfId="1" applyFont="1" applyFill="1" applyBorder="1" applyAlignment="1" applyProtection="1">
      <alignment horizontal="left" vertical="center" wrapText="1"/>
      <protection hidden="1"/>
    </xf>
    <xf numFmtId="164" fontId="18" fillId="3" borderId="28" xfId="1" applyNumberFormat="1" applyFont="1" applyFill="1" applyBorder="1" applyAlignment="1" applyProtection="1">
      <alignment horizontal="right" vertical="center"/>
      <protection hidden="1"/>
    </xf>
    <xf numFmtId="164" fontId="18" fillId="3" borderId="50" xfId="1" applyNumberFormat="1" applyFont="1" applyFill="1" applyBorder="1" applyAlignment="1" applyProtection="1">
      <alignment horizontal="right" vertical="center"/>
      <protection hidden="1"/>
    </xf>
    <xf numFmtId="0" fontId="43" fillId="3" borderId="43" xfId="1" applyFont="1" applyFill="1" applyBorder="1" applyAlignment="1" applyProtection="1">
      <alignment horizontal="left" vertical="center" wrapText="1"/>
      <protection hidden="1"/>
    </xf>
    <xf numFmtId="0" fontId="8" fillId="10" borderId="0" xfId="1" applyFont="1" applyFill="1" applyAlignment="1" applyProtection="1">
      <alignment horizontal="left" vertical="center" wrapText="1"/>
      <protection hidden="1"/>
    </xf>
    <xf numFmtId="0" fontId="19" fillId="10" borderId="3" xfId="1" applyFont="1" applyFill="1" applyBorder="1" applyAlignment="1" applyProtection="1">
      <alignment horizontal="left" vertical="center" wrapText="1"/>
      <protection hidden="1"/>
    </xf>
    <xf numFmtId="0" fontId="19" fillId="10" borderId="1" xfId="1" applyFont="1" applyFill="1" applyBorder="1" applyAlignment="1" applyProtection="1">
      <alignment horizontal="left" vertical="center" wrapText="1"/>
      <protection hidden="1"/>
    </xf>
    <xf numFmtId="0" fontId="19" fillId="10" borderId="43" xfId="1" applyFont="1" applyFill="1" applyBorder="1" applyAlignment="1" applyProtection="1">
      <alignment horizontal="left" vertical="center" wrapText="1"/>
      <protection hidden="1"/>
    </xf>
    <xf numFmtId="164" fontId="20" fillId="10" borderId="40" xfId="1" applyNumberFormat="1" applyFont="1" applyFill="1" applyBorder="1" applyAlignment="1" applyProtection="1">
      <alignment horizontal="right" vertical="center"/>
      <protection hidden="1"/>
    </xf>
    <xf numFmtId="164" fontId="20" fillId="10" borderId="1" xfId="1" applyNumberFormat="1" applyFont="1" applyFill="1" applyBorder="1" applyAlignment="1" applyProtection="1">
      <alignment horizontal="right" vertical="center"/>
      <protection hidden="1"/>
    </xf>
    <xf numFmtId="164" fontId="20" fillId="10" borderId="14" xfId="1" applyNumberFormat="1" applyFont="1" applyFill="1" applyBorder="1" applyAlignment="1" applyProtection="1">
      <alignment horizontal="right" vertical="center"/>
      <protection hidden="1"/>
    </xf>
    <xf numFmtId="0" fontId="8" fillId="3" borderId="0" xfId="1" applyFont="1" applyFill="1" applyAlignment="1" applyProtection="1">
      <alignment horizontal="left" vertical="center" wrapText="1"/>
      <protection hidden="1"/>
    </xf>
    <xf numFmtId="164" fontId="20" fillId="10" borderId="27" xfId="1" applyNumberFormat="1" applyFont="1" applyFill="1" applyBorder="1" applyAlignment="1" applyProtection="1">
      <alignment horizontal="right" vertical="center"/>
      <protection hidden="1"/>
    </xf>
    <xf numFmtId="164" fontId="20" fillId="10" borderId="28" xfId="1" applyNumberFormat="1" applyFont="1" applyFill="1" applyBorder="1" applyAlignment="1" applyProtection="1">
      <alignment horizontal="right" vertical="center"/>
      <protection hidden="1"/>
    </xf>
    <xf numFmtId="164" fontId="20" fillId="10" borderId="29" xfId="1" applyNumberFormat="1" applyFont="1" applyFill="1" applyBorder="1" applyAlignment="1" applyProtection="1">
      <alignment horizontal="right" vertical="center"/>
      <protection hidden="1"/>
    </xf>
    <xf numFmtId="164" fontId="18" fillId="3" borderId="40" xfId="1" applyNumberFormat="1" applyFont="1" applyFill="1" applyBorder="1" applyAlignment="1" applyProtection="1">
      <alignment horizontal="right" vertical="center"/>
      <protection hidden="1"/>
    </xf>
    <xf numFmtId="164" fontId="18" fillId="3" borderId="14" xfId="1" applyNumberFormat="1" applyFont="1" applyFill="1" applyBorder="1" applyAlignment="1" applyProtection="1">
      <alignment horizontal="right" vertical="center"/>
      <protection hidden="1"/>
    </xf>
    <xf numFmtId="0" fontId="46" fillId="10" borderId="0" xfId="1" applyFont="1" applyFill="1" applyAlignment="1" applyProtection="1">
      <alignment horizontal="left" vertical="center" wrapText="1"/>
      <protection hidden="1"/>
    </xf>
    <xf numFmtId="0" fontId="16" fillId="0" borderId="9" xfId="1" applyFont="1" applyBorder="1" applyAlignment="1" applyProtection="1">
      <alignment horizontal="center" vertical="center" textRotation="90"/>
      <protection hidden="1"/>
    </xf>
    <xf numFmtId="0" fontId="6" fillId="3" borderId="40" xfId="1" applyFont="1" applyFill="1" applyBorder="1" applyAlignment="1" applyProtection="1">
      <alignment horizontal="left" vertical="center" wrapText="1"/>
      <protection hidden="1"/>
    </xf>
    <xf numFmtId="0" fontId="6" fillId="3" borderId="43" xfId="1" applyFont="1" applyFill="1" applyBorder="1" applyAlignment="1" applyProtection="1">
      <alignment horizontal="left" vertical="center" wrapText="1"/>
      <protection hidden="1"/>
    </xf>
    <xf numFmtId="164" fontId="20" fillId="3" borderId="17" xfId="1" applyNumberFormat="1" applyFont="1" applyFill="1" applyBorder="1" applyAlignment="1" applyProtection="1">
      <alignment horizontal="right" vertical="center"/>
      <protection hidden="1"/>
    </xf>
    <xf numFmtId="164" fontId="20" fillId="3" borderId="0" xfId="1" applyNumberFormat="1" applyFont="1" applyFill="1" applyAlignment="1" applyProtection="1">
      <alignment horizontal="right" vertical="center"/>
      <protection hidden="1"/>
    </xf>
    <xf numFmtId="164" fontId="20" fillId="3" borderId="10" xfId="1" applyNumberFormat="1" applyFont="1" applyFill="1" applyBorder="1" applyAlignment="1" applyProtection="1">
      <alignment horizontal="right" vertical="center"/>
      <protection hidden="1"/>
    </xf>
    <xf numFmtId="0" fontId="43" fillId="10" borderId="43" xfId="1" applyFont="1" applyFill="1" applyBorder="1" applyAlignment="1" applyProtection="1">
      <alignment horizontal="left" vertical="center" wrapText="1"/>
      <protection hidden="1"/>
    </xf>
    <xf numFmtId="0" fontId="19" fillId="10" borderId="23" xfId="1" applyFont="1" applyFill="1" applyBorder="1" applyAlignment="1" applyProtection="1">
      <alignment horizontal="left" vertical="center" wrapText="1"/>
      <protection hidden="1"/>
    </xf>
    <xf numFmtId="0" fontId="6" fillId="10" borderId="38" xfId="1" applyFont="1" applyFill="1" applyBorder="1" applyAlignment="1" applyProtection="1">
      <alignment horizontal="left" vertical="center" wrapText="1"/>
      <protection hidden="1"/>
    </xf>
    <xf numFmtId="0" fontId="6" fillId="10" borderId="39" xfId="1" applyFont="1" applyFill="1" applyBorder="1" applyAlignment="1" applyProtection="1">
      <alignment horizontal="left" vertical="center" wrapText="1"/>
      <protection hidden="1"/>
    </xf>
    <xf numFmtId="0" fontId="6" fillId="10" borderId="42" xfId="1" applyFont="1" applyFill="1" applyBorder="1" applyAlignment="1" applyProtection="1">
      <alignment horizontal="left" vertical="center" wrapText="1"/>
      <protection hidden="1"/>
    </xf>
    <xf numFmtId="0" fontId="43" fillId="3" borderId="0" xfId="1" applyFont="1" applyFill="1" applyAlignment="1" applyProtection="1">
      <alignment horizontal="left" vertical="center" wrapText="1"/>
      <protection hidden="1"/>
    </xf>
    <xf numFmtId="0" fontId="8" fillId="3" borderId="40" xfId="1" applyFont="1" applyFill="1" applyBorder="1" applyAlignment="1" applyProtection="1">
      <alignment horizontal="left" vertical="center" wrapText="1"/>
      <protection hidden="1"/>
    </xf>
    <xf numFmtId="0" fontId="8" fillId="3" borderId="1" xfId="1" applyFont="1" applyFill="1" applyBorder="1" applyAlignment="1" applyProtection="1">
      <alignment horizontal="left" vertical="center" wrapText="1"/>
      <protection hidden="1"/>
    </xf>
    <xf numFmtId="0" fontId="8" fillId="3" borderId="43" xfId="1" applyFont="1" applyFill="1" applyBorder="1" applyAlignment="1" applyProtection="1">
      <alignment horizontal="left" vertical="center" wrapText="1"/>
      <protection hidden="1"/>
    </xf>
    <xf numFmtId="0" fontId="19" fillId="10" borderId="0" xfId="1" applyFont="1" applyFill="1" applyAlignment="1" applyProtection="1">
      <alignment horizontal="left" vertical="center" wrapText="1"/>
      <protection hidden="1"/>
    </xf>
    <xf numFmtId="0" fontId="6" fillId="10" borderId="40" xfId="1" applyFont="1" applyFill="1" applyBorder="1" applyAlignment="1" applyProtection="1">
      <alignment horizontal="left" vertical="center" wrapText="1"/>
      <protection hidden="1"/>
    </xf>
    <xf numFmtId="0" fontId="6" fillId="10" borderId="1" xfId="1" applyFont="1" applyFill="1" applyBorder="1" applyAlignment="1" applyProtection="1">
      <alignment horizontal="left" vertical="center" wrapText="1"/>
      <protection hidden="1"/>
    </xf>
    <xf numFmtId="0" fontId="6" fillId="10" borderId="43" xfId="1" applyFont="1" applyFill="1" applyBorder="1" applyAlignment="1" applyProtection="1">
      <alignment horizontal="left" vertical="center" wrapText="1"/>
      <protection hidden="1"/>
    </xf>
    <xf numFmtId="0" fontId="43" fillId="10" borderId="0" xfId="1" applyFont="1" applyFill="1" applyAlignment="1" applyProtection="1">
      <alignment horizontal="left" vertical="center" wrapText="1"/>
      <protection hidden="1"/>
    </xf>
    <xf numFmtId="164" fontId="18" fillId="10" borderId="40" xfId="1" applyNumberFormat="1" applyFont="1" applyFill="1" applyBorder="1" applyAlignment="1" applyProtection="1">
      <alignment horizontal="right" vertical="center"/>
      <protection hidden="1"/>
    </xf>
    <xf numFmtId="164" fontId="18" fillId="10" borderId="14" xfId="1" applyNumberFormat="1" applyFont="1" applyFill="1" applyBorder="1" applyAlignment="1" applyProtection="1">
      <alignment horizontal="right" vertical="center"/>
      <protection hidden="1"/>
    </xf>
    <xf numFmtId="0" fontId="19" fillId="3" borderId="45" xfId="1" applyFont="1" applyFill="1" applyBorder="1" applyAlignment="1" applyProtection="1">
      <alignment horizontal="left" vertical="center" wrapText="1"/>
      <protection hidden="1"/>
    </xf>
    <xf numFmtId="0" fontId="19" fillId="3" borderId="46" xfId="1" applyFont="1" applyFill="1" applyBorder="1" applyAlignment="1" applyProtection="1">
      <alignment horizontal="left" vertical="center" wrapText="1"/>
      <protection hidden="1"/>
    </xf>
    <xf numFmtId="0" fontId="19" fillId="3" borderId="47" xfId="1" applyFont="1" applyFill="1" applyBorder="1" applyAlignment="1" applyProtection="1">
      <alignment horizontal="left" vertical="center" wrapText="1"/>
      <protection hidden="1"/>
    </xf>
    <xf numFmtId="164" fontId="20" fillId="3" borderId="23" xfId="1" applyNumberFormat="1" applyFont="1" applyFill="1" applyBorder="1" applyAlignment="1" applyProtection="1">
      <alignment horizontal="right" vertical="center"/>
      <protection hidden="1"/>
    </xf>
    <xf numFmtId="164" fontId="20" fillId="3" borderId="24" xfId="1" applyNumberFormat="1" applyFont="1" applyFill="1" applyBorder="1" applyAlignment="1" applyProtection="1">
      <alignment horizontal="right" vertical="center"/>
      <protection hidden="1"/>
    </xf>
    <xf numFmtId="164" fontId="20" fillId="3" borderId="26" xfId="1" applyNumberFormat="1" applyFont="1" applyFill="1" applyBorder="1" applyAlignment="1" applyProtection="1">
      <alignment horizontal="right" vertical="center"/>
      <protection hidden="1"/>
    </xf>
    <xf numFmtId="0" fontId="45" fillId="10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19" fillId="0" borderId="28" xfId="1" applyFont="1" applyBorder="1" applyAlignment="1" applyProtection="1">
      <alignment horizontal="center" vertical="center" textRotation="90" wrapText="1"/>
      <protection hidden="1"/>
    </xf>
    <xf numFmtId="0" fontId="19" fillId="0" borderId="0" xfId="1" applyFont="1" applyAlignment="1" applyProtection="1">
      <alignment horizontal="center" vertical="center" textRotation="90" wrapText="1"/>
      <protection hidden="1"/>
    </xf>
    <xf numFmtId="0" fontId="19" fillId="0" borderId="24" xfId="1" applyFont="1" applyBorder="1" applyAlignment="1" applyProtection="1">
      <alignment horizontal="center" vertical="center" textRotation="90" wrapText="1"/>
      <protection hidden="1"/>
    </xf>
    <xf numFmtId="0" fontId="8" fillId="10" borderId="38" xfId="1" applyFont="1" applyFill="1" applyBorder="1" applyAlignment="1" applyProtection="1">
      <alignment horizontal="left" vertical="center" wrapText="1"/>
      <protection hidden="1"/>
    </xf>
    <xf numFmtId="0" fontId="8" fillId="10" borderId="39" xfId="1" applyFont="1" applyFill="1" applyBorder="1" applyAlignment="1" applyProtection="1">
      <alignment horizontal="left" vertical="center" wrapText="1"/>
      <protection hidden="1"/>
    </xf>
    <xf numFmtId="0" fontId="8" fillId="10" borderId="42" xfId="1" applyFont="1" applyFill="1" applyBorder="1" applyAlignment="1" applyProtection="1">
      <alignment horizontal="left" vertical="center" wrapText="1"/>
      <protection hidden="1"/>
    </xf>
    <xf numFmtId="164" fontId="18" fillId="10" borderId="38" xfId="1" applyNumberFormat="1" applyFont="1" applyFill="1" applyBorder="1" applyAlignment="1" applyProtection="1">
      <alignment horizontal="right" vertical="center"/>
      <protection hidden="1"/>
    </xf>
    <xf numFmtId="164" fontId="18" fillId="10" borderId="39" xfId="1" applyNumberFormat="1" applyFont="1" applyFill="1" applyBorder="1" applyAlignment="1" applyProtection="1">
      <alignment horizontal="right" vertical="center"/>
      <protection hidden="1"/>
    </xf>
    <xf numFmtId="164" fontId="18" fillId="10" borderId="48" xfId="1" applyNumberFormat="1" applyFont="1" applyFill="1" applyBorder="1" applyAlignment="1" applyProtection="1">
      <alignment horizontal="right" vertical="center"/>
      <protection hidden="1"/>
    </xf>
    <xf numFmtId="0" fontId="45" fillId="3" borderId="0" xfId="0" applyFont="1" applyFill="1" applyAlignment="1">
      <alignment horizontal="left" vertical="center" wrapText="1"/>
    </xf>
    <xf numFmtId="0" fontId="8" fillId="10" borderId="40" xfId="1" applyFont="1" applyFill="1" applyBorder="1" applyAlignment="1" applyProtection="1">
      <alignment horizontal="left" vertical="center" wrapText="1"/>
      <protection hidden="1"/>
    </xf>
    <xf numFmtId="0" fontId="8" fillId="10" borderId="1" xfId="1" applyFont="1" applyFill="1" applyBorder="1" applyAlignment="1" applyProtection="1">
      <alignment horizontal="left" vertical="center" wrapText="1"/>
      <protection hidden="1"/>
    </xf>
    <xf numFmtId="0" fontId="8" fillId="10" borderId="43" xfId="1" applyFont="1" applyFill="1" applyBorder="1" applyAlignment="1" applyProtection="1">
      <alignment horizontal="left" vertical="center" wrapText="1"/>
      <protection hidden="1"/>
    </xf>
    <xf numFmtId="0" fontId="43" fillId="3" borderId="40" xfId="1" applyFont="1" applyFill="1" applyBorder="1" applyAlignment="1" applyProtection="1">
      <alignment horizontal="left" vertical="center" wrapText="1"/>
      <protection hidden="1"/>
    </xf>
    <xf numFmtId="0" fontId="6" fillId="10" borderId="45" xfId="1" applyFont="1" applyFill="1" applyBorder="1" applyAlignment="1" applyProtection="1">
      <alignment horizontal="left" vertical="center" wrapText="1"/>
      <protection hidden="1"/>
    </xf>
    <xf numFmtId="0" fontId="6" fillId="10" borderId="46" xfId="1" applyFont="1" applyFill="1" applyBorder="1" applyAlignment="1" applyProtection="1">
      <alignment horizontal="left" vertical="center" wrapText="1"/>
      <protection hidden="1"/>
    </xf>
    <xf numFmtId="0" fontId="6" fillId="10" borderId="47" xfId="1" applyFont="1" applyFill="1" applyBorder="1" applyAlignment="1" applyProtection="1">
      <alignment horizontal="left" vertical="center" wrapText="1"/>
      <protection hidden="1"/>
    </xf>
    <xf numFmtId="164" fontId="18" fillId="10" borderId="45" xfId="1" applyNumberFormat="1" applyFont="1" applyFill="1" applyBorder="1" applyAlignment="1" applyProtection="1">
      <alignment horizontal="right" vertical="center"/>
      <protection hidden="1"/>
    </xf>
    <xf numFmtId="164" fontId="18" fillId="10" borderId="46" xfId="1" applyNumberFormat="1" applyFont="1" applyFill="1" applyBorder="1" applyAlignment="1" applyProtection="1">
      <alignment horizontal="right" vertical="center"/>
      <protection hidden="1"/>
    </xf>
    <xf numFmtId="164" fontId="18" fillId="10" borderId="49" xfId="1" applyNumberFormat="1" applyFont="1" applyFill="1" applyBorder="1" applyAlignment="1" applyProtection="1">
      <alignment horizontal="right" vertical="center"/>
      <protection hidden="1"/>
    </xf>
    <xf numFmtId="0" fontId="3" fillId="2" borderId="31" xfId="1" applyFont="1" applyFill="1" applyBorder="1" applyAlignment="1" applyProtection="1">
      <alignment horizontal="center" vertical="center"/>
      <protection hidden="1"/>
    </xf>
    <xf numFmtId="0" fontId="3" fillId="2" borderId="32" xfId="1" applyFont="1" applyFill="1" applyBorder="1" applyAlignment="1" applyProtection="1">
      <alignment horizontal="center" vertical="center"/>
      <protection hidden="1"/>
    </xf>
    <xf numFmtId="0" fontId="16" fillId="0" borderId="35" xfId="1" applyFont="1" applyBorder="1" applyAlignment="1" applyProtection="1">
      <alignment horizontal="center" vertical="center" textRotation="90"/>
      <protection hidden="1"/>
    </xf>
    <xf numFmtId="0" fontId="16" fillId="0" borderId="20" xfId="1" applyFont="1" applyBorder="1" applyAlignment="1" applyProtection="1">
      <alignment horizontal="center" vertical="center" textRotation="90"/>
      <protection hidden="1"/>
    </xf>
    <xf numFmtId="0" fontId="16" fillId="0" borderId="36" xfId="1" applyFont="1" applyBorder="1" applyAlignment="1" applyProtection="1">
      <alignment horizontal="center" vertical="center" textRotation="90"/>
      <protection hidden="1"/>
    </xf>
    <xf numFmtId="0" fontId="16" fillId="0" borderId="37" xfId="1" applyFont="1" applyBorder="1" applyAlignment="1" applyProtection="1">
      <alignment horizontal="center" vertical="center" textRotation="90"/>
      <protection hidden="1"/>
    </xf>
    <xf numFmtId="0" fontId="16" fillId="0" borderId="22" xfId="1" applyFont="1" applyBorder="1" applyAlignment="1" applyProtection="1">
      <alignment horizontal="center" vertical="center" textRotation="90"/>
      <protection hidden="1"/>
    </xf>
    <xf numFmtId="0" fontId="19" fillId="0" borderId="50" xfId="1" applyFont="1" applyBorder="1" applyAlignment="1" applyProtection="1">
      <alignment horizontal="center" vertical="center" textRotation="90" wrapText="1"/>
      <protection hidden="1"/>
    </xf>
    <xf numFmtId="0" fontId="19" fillId="0" borderId="44" xfId="1" applyFont="1" applyBorder="1" applyAlignment="1" applyProtection="1">
      <alignment horizontal="center" vertical="center" textRotation="90" wrapText="1"/>
      <protection hidden="1"/>
    </xf>
    <xf numFmtId="0" fontId="19" fillId="0" borderId="25" xfId="1" applyFont="1" applyBorder="1" applyAlignment="1" applyProtection="1">
      <alignment horizontal="center" vertical="center" textRotation="90" wrapText="1"/>
      <protection hidden="1"/>
    </xf>
    <xf numFmtId="0" fontId="8" fillId="0" borderId="30" xfId="1" applyFont="1" applyBorder="1" applyAlignment="1" applyProtection="1">
      <alignment horizontal="center" vertical="center" shrinkToFit="1"/>
      <protection hidden="1"/>
    </xf>
    <xf numFmtId="0" fontId="8" fillId="0" borderId="31" xfId="1" applyFont="1" applyBorder="1" applyAlignment="1" applyProtection="1">
      <alignment horizontal="center" vertical="center" shrinkToFit="1"/>
      <protection hidden="1"/>
    </xf>
    <xf numFmtId="0" fontId="6" fillId="3" borderId="31" xfId="1" applyFont="1" applyFill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horizontal="center" vertical="center"/>
      <protection hidden="1"/>
    </xf>
    <xf numFmtId="0" fontId="19" fillId="2" borderId="31" xfId="1" applyFont="1" applyFill="1" applyBorder="1" applyAlignment="1" applyProtection="1">
      <alignment horizontal="center" vertical="center"/>
      <protection hidden="1"/>
    </xf>
    <xf numFmtId="164" fontId="18" fillId="3" borderId="38" xfId="1" applyNumberFormat="1" applyFont="1" applyFill="1" applyBorder="1" applyAlignment="1" applyProtection="1">
      <alignment horizontal="right" vertical="center"/>
      <protection hidden="1"/>
    </xf>
    <xf numFmtId="164" fontId="18" fillId="3" borderId="39" xfId="1" applyNumberFormat="1" applyFont="1" applyFill="1" applyBorder="1" applyAlignment="1" applyProtection="1">
      <alignment horizontal="right" vertical="center"/>
      <protection hidden="1"/>
    </xf>
    <xf numFmtId="164" fontId="18" fillId="3" borderId="48" xfId="1" applyNumberFormat="1" applyFont="1" applyFill="1" applyBorder="1" applyAlignment="1" applyProtection="1">
      <alignment horizontal="right" vertical="center"/>
      <protection hidden="1"/>
    </xf>
    <xf numFmtId="0" fontId="6" fillId="10" borderId="3" xfId="1" applyFont="1" applyFill="1" applyBorder="1" applyAlignment="1" applyProtection="1">
      <alignment horizontal="left" vertical="center" wrapText="1"/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17" xfId="1" applyFont="1" applyFill="1" applyBorder="1" applyAlignment="1" applyProtection="1">
      <alignment horizontal="center"/>
      <protection hidden="1"/>
    </xf>
    <xf numFmtId="0" fontId="18" fillId="2" borderId="0" xfId="1" applyFont="1" applyFill="1" applyAlignment="1" applyProtection="1">
      <alignment horizontal="center"/>
      <protection hidden="1"/>
    </xf>
    <xf numFmtId="0" fontId="18" fillId="2" borderId="10" xfId="1" applyFont="1" applyFill="1" applyBorder="1" applyAlignment="1" applyProtection="1">
      <alignment horizontal="center"/>
      <protection hidden="1"/>
    </xf>
    <xf numFmtId="0" fontId="14" fillId="0" borderId="19" xfId="1" applyFont="1" applyBorder="1" applyAlignment="1" applyProtection="1">
      <alignment horizontal="center" textRotation="90" wrapText="1"/>
      <protection hidden="1"/>
    </xf>
    <xf numFmtId="0" fontId="14" fillId="0" borderId="20" xfId="1" applyFont="1" applyBorder="1" applyAlignment="1" applyProtection="1">
      <alignment horizontal="center" textRotation="90" wrapText="1"/>
      <protection hidden="1"/>
    </xf>
    <xf numFmtId="0" fontId="8" fillId="6" borderId="7" xfId="1" applyFont="1" applyFill="1" applyBorder="1" applyAlignment="1" applyProtection="1">
      <alignment horizontal="left" vertical="center" shrinkToFit="1"/>
      <protection hidden="1"/>
    </xf>
    <xf numFmtId="0" fontId="8" fillId="6" borderId="16" xfId="1" applyFont="1" applyFill="1" applyBorder="1" applyAlignment="1" applyProtection="1">
      <alignment horizontal="left" vertical="center" shrinkToFit="1"/>
      <protection hidden="1"/>
    </xf>
    <xf numFmtId="0" fontId="8" fillId="6" borderId="7" xfId="1" applyFont="1" applyFill="1" applyBorder="1" applyAlignment="1" applyProtection="1">
      <alignment horizontal="left" vertical="center"/>
      <protection hidden="1"/>
    </xf>
    <xf numFmtId="0" fontId="8" fillId="3" borderId="17" xfId="1" applyFont="1" applyFill="1" applyBorder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41" fillId="2" borderId="6" xfId="1" applyFont="1" applyFill="1" applyBorder="1" applyAlignment="1" applyProtection="1">
      <alignment horizontal="center" vertical="center" wrapText="1"/>
      <protection hidden="1"/>
    </xf>
    <xf numFmtId="0" fontId="41" fillId="0" borderId="7" xfId="1" applyFont="1" applyBorder="1" applyAlignment="1" applyProtection="1">
      <alignment horizontal="center" vertical="center" wrapText="1"/>
      <protection hidden="1"/>
    </xf>
    <xf numFmtId="0" fontId="41" fillId="0" borderId="8" xfId="1" applyFont="1" applyBorder="1" applyAlignment="1" applyProtection="1">
      <alignment horizontal="center" vertical="center" wrapText="1"/>
      <protection hidden="1"/>
    </xf>
    <xf numFmtId="0" fontId="41" fillId="0" borderId="9" xfId="1" applyFont="1" applyBorder="1" applyAlignment="1" applyProtection="1">
      <alignment horizontal="center" vertical="center" wrapText="1"/>
      <protection hidden="1"/>
    </xf>
    <xf numFmtId="0" fontId="41" fillId="0" borderId="0" xfId="1" applyFont="1" applyAlignment="1" applyProtection="1">
      <alignment horizontal="center" vertical="center" wrapText="1"/>
      <protection hidden="1"/>
    </xf>
    <xf numFmtId="0" fontId="41" fillId="0" borderId="10" xfId="1" applyFont="1" applyBorder="1" applyAlignment="1" applyProtection="1">
      <alignment horizontal="center" vertical="center" wrapText="1"/>
      <protection hidden="1"/>
    </xf>
    <xf numFmtId="0" fontId="41" fillId="0" borderId="11" xfId="1" applyFont="1" applyBorder="1" applyAlignment="1" applyProtection="1">
      <alignment horizontal="center" vertical="center" wrapText="1"/>
      <protection hidden="1"/>
    </xf>
    <xf numFmtId="0" fontId="41" fillId="0" borderId="12" xfId="1" applyFont="1" applyBorder="1" applyAlignment="1" applyProtection="1">
      <alignment horizontal="center" vertical="center" wrapText="1"/>
      <protection hidden="1"/>
    </xf>
    <xf numFmtId="0" fontId="41" fillId="0" borderId="13" xfId="1" applyFont="1" applyBorder="1" applyAlignment="1" applyProtection="1">
      <alignment horizontal="center" vertical="center" wrapText="1"/>
      <protection hidden="1"/>
    </xf>
    <xf numFmtId="0" fontId="42" fillId="0" borderId="6" xfId="1" applyFont="1" applyBorder="1" applyAlignment="1">
      <alignment horizontal="center" vertical="center" wrapText="1"/>
    </xf>
    <xf numFmtId="0" fontId="42" fillId="0" borderId="7" xfId="1" applyFont="1" applyBorder="1" applyAlignment="1">
      <alignment horizontal="center" vertical="center" wrapText="1"/>
    </xf>
    <xf numFmtId="0" fontId="42" fillId="0" borderId="8" xfId="1" applyFont="1" applyBorder="1" applyAlignment="1">
      <alignment horizontal="center" vertical="center" wrapText="1"/>
    </xf>
    <xf numFmtId="0" fontId="42" fillId="0" borderId="9" xfId="1" applyFont="1" applyBorder="1" applyAlignment="1">
      <alignment horizontal="center" vertical="center" wrapText="1"/>
    </xf>
    <xf numFmtId="0" fontId="42" fillId="0" borderId="0" xfId="1" applyFont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12" fillId="2" borderId="0" xfId="1" applyFont="1" applyFill="1" applyAlignment="1">
      <alignment horizontal="right" vertical="top"/>
    </xf>
    <xf numFmtId="0" fontId="13" fillId="2" borderId="17" xfId="1" applyFont="1" applyFill="1" applyBorder="1" applyAlignment="1" applyProtection="1">
      <alignment horizontal="center"/>
      <protection hidden="1"/>
    </xf>
    <xf numFmtId="0" fontId="13" fillId="2" borderId="18" xfId="1" applyFont="1" applyFill="1" applyBorder="1" applyAlignment="1" applyProtection="1">
      <alignment horizontal="center"/>
      <protection hidden="1"/>
    </xf>
    <xf numFmtId="0" fontId="29" fillId="2" borderId="0" xfId="1" applyFont="1" applyFill="1" applyAlignment="1">
      <alignment horizontal="right" vertical="center"/>
    </xf>
    <xf numFmtId="0" fontId="6" fillId="2" borderId="12" xfId="1" applyFont="1" applyFill="1" applyBorder="1" applyAlignment="1" applyProtection="1">
      <alignment horizontal="center"/>
      <protection hidden="1"/>
    </xf>
    <xf numFmtId="0" fontId="6" fillId="2" borderId="13" xfId="1" applyFont="1" applyFill="1" applyBorder="1" applyAlignment="1" applyProtection="1">
      <alignment horizontal="center"/>
      <protection hidden="1"/>
    </xf>
    <xf numFmtId="0" fontId="8" fillId="3" borderId="10" xfId="1" applyFont="1" applyFill="1" applyBorder="1" applyAlignment="1" applyProtection="1">
      <alignment horizontal="center" vertical="center"/>
      <protection hidden="1"/>
    </xf>
    <xf numFmtId="0" fontId="6" fillId="6" borderId="0" xfId="1" applyFont="1" applyFill="1" applyAlignment="1" applyProtection="1">
      <alignment horizontal="left" vertical="center"/>
      <protection hidden="1"/>
    </xf>
    <xf numFmtId="0" fontId="6" fillId="6" borderId="27" xfId="1" applyFont="1" applyFill="1" applyBorder="1" applyAlignment="1" applyProtection="1">
      <alignment horizontal="left" vertical="center" wrapText="1"/>
      <protection hidden="1"/>
    </xf>
    <xf numFmtId="0" fontId="6" fillId="6" borderId="28" xfId="1" applyFont="1" applyFill="1" applyBorder="1" applyAlignment="1" applyProtection="1">
      <alignment horizontal="left" vertical="center" wrapText="1"/>
      <protection hidden="1"/>
    </xf>
    <xf numFmtId="0" fontId="6" fillId="6" borderId="29" xfId="1" applyFont="1" applyFill="1" applyBorder="1" applyAlignment="1" applyProtection="1">
      <alignment horizontal="left" vertical="center" wrapText="1"/>
      <protection hidden="1"/>
    </xf>
  </cellXfs>
  <cellStyles count="19">
    <cellStyle name="Hipervínculo" xfId="3" builtinId="8"/>
    <cellStyle name="Hipervínculo 2" xfId="6" xr:uid="{00000000-0005-0000-0000-000001000000}"/>
    <cellStyle name="Hipervínculo 2 2" xfId="13" xr:uid="{00000000-0005-0000-0000-000002000000}"/>
    <cellStyle name="Hipervínculo 3" xfId="9" xr:uid="{00000000-0005-0000-0000-000003000000}"/>
    <cellStyle name="Hipervínculo 4" xfId="12" xr:uid="{00000000-0005-0000-0000-000004000000}"/>
    <cellStyle name="Millares 2" xfId="2" xr:uid="{00000000-0005-0000-0000-000005000000}"/>
    <cellStyle name="Moneda" xfId="18" builtinId="4"/>
    <cellStyle name="Moneda 2" xfId="4" xr:uid="{00000000-0005-0000-0000-000007000000}"/>
    <cellStyle name="Normal" xfId="0" builtinId="0"/>
    <cellStyle name="Normal 15 2" xfId="17" xr:uid="{00000000-0005-0000-0000-000009000000}"/>
    <cellStyle name="Normal 2" xfId="1" xr:uid="{00000000-0005-0000-0000-00000A000000}"/>
    <cellStyle name="Normal 2 2" xfId="7" xr:uid="{00000000-0005-0000-0000-00000B000000}"/>
    <cellStyle name="Normal 3" xfId="8" xr:uid="{00000000-0005-0000-0000-00000C000000}"/>
    <cellStyle name="Normal 3 2" xfId="11" xr:uid="{00000000-0005-0000-0000-00000D000000}"/>
    <cellStyle name="Normal 4" xfId="10" xr:uid="{00000000-0005-0000-0000-00000E000000}"/>
    <cellStyle name="Normal 4 2 2" xfId="15" xr:uid="{00000000-0005-0000-0000-00000F000000}"/>
    <cellStyle name="Normal 5 2" xfId="16" xr:uid="{00000000-0005-0000-0000-000010000000}"/>
    <cellStyle name="Normal 6" xfId="14" xr:uid="{00000000-0005-0000-0000-000011000000}"/>
    <cellStyle name="Porcentaje 2" xfId="5" xr:uid="{00000000-0005-0000-0000-000012000000}"/>
  </cellStyles>
  <dxfs count="0"/>
  <tableStyles count="0" defaultTableStyle="TableStyleMedium2" defaultPivotStyle="PivotStyleLight16"/>
  <colors>
    <mruColors>
      <color rgb="FF0F2BF9"/>
      <color rgb="FF89F45E"/>
      <color rgb="FFECF1F8"/>
      <color rgb="FFC59EE2"/>
      <color rgb="FFEAD2FC"/>
      <color rgb="FF396395"/>
      <color rgb="FF2C475C"/>
      <color rgb="FF008000"/>
      <color rgb="FF005800"/>
      <color rgb="FFF1F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4ABF8D67-7F53-4947-9436-ABCAC967EA8E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F953C6-D8C6-4CA3-92F9-F98E8B941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1F53277C-7CEF-4E83-9D11-B55E1F5ED614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03B9D6-AB6A-407A-8294-8CD487A5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F4C663FC-C89D-4247-88A0-B04D350EDA7F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344D2B-AB78-4577-B099-CE3EE64A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8A0CEBCD-CCF6-4E55-821A-D90935C60633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1F6622-1206-4601-BA9D-74CF6540F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42EECA36-7395-4F93-BC4E-A75CAF0E6C26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95D68B-C55B-4FD2-A8CE-98187E7A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35926BBA-C56E-49F3-96F3-5CC4A9A5AD34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C2B943-DEE8-4DDD-BCA1-B32DCFCB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167AFE4C-B794-4A54-831E-2D2EA27CAC90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7C6E9-02E9-45D8-BA2C-1F485F54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F3245503-F08F-4338-972F-A97DAA8102A3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CC06E6-340E-4C19-A7F1-07771C5A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15946</xdr:colOff>
      <xdr:row>1</xdr:row>
      <xdr:rowOff>18216</xdr:rowOff>
    </xdr:from>
    <xdr:to>
      <xdr:col>50</xdr:col>
      <xdr:colOff>165652</xdr:colOff>
      <xdr:row>3</xdr:row>
      <xdr:rowOff>146245</xdr:rowOff>
    </xdr:to>
    <xdr:sp macro="" textlink="" fLocksText="0">
      <xdr:nvSpPr>
        <xdr:cNvPr id="2" name="AutoShape 84">
          <a:extLst>
            <a:ext uri="{FF2B5EF4-FFF2-40B4-BE49-F238E27FC236}">
              <a16:creationId xmlns:a16="http://schemas.microsoft.com/office/drawing/2014/main" id="{4ED67E19-CA69-4368-8A8B-6CD820E0C8A8}"/>
            </a:ext>
          </a:extLst>
        </xdr:cNvPr>
        <xdr:cNvSpPr>
          <a:spLocks noChangeArrowheads="1"/>
        </xdr:cNvSpPr>
      </xdr:nvSpPr>
      <xdr:spPr bwMode="auto">
        <a:xfrm>
          <a:off x="7816921" y="189666"/>
          <a:ext cx="1235556" cy="451879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2800" b="1" i="0" strike="noStrike">
              <a:solidFill>
                <a:srgbClr val="FFFFFF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 editAs="oneCell">
    <xdr:from>
      <xdr:col>1</xdr:col>
      <xdr:colOff>68746</xdr:colOff>
      <xdr:row>1</xdr:row>
      <xdr:rowOff>29265</xdr:rowOff>
    </xdr:from>
    <xdr:to>
      <xdr:col>10</xdr:col>
      <xdr:colOff>129430</xdr:colOff>
      <xdr:row>4</xdr:row>
      <xdr:rowOff>12384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6A7FA0-3CA2-4739-9090-FE52D050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6" y="200715"/>
          <a:ext cx="1394184" cy="468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F1048573"/>
  <sheetViews>
    <sheetView showGridLines="0" topLeftCell="A87" zoomScale="160" zoomScaleNormal="160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131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5"/>
  <dimension ref="A2:A3"/>
  <sheetViews>
    <sheetView workbookViewId="0"/>
  </sheetViews>
  <sheetFormatPr baseColWidth="10" defaultRowHeight="15"/>
  <sheetData>
    <row r="2" spans="1:1">
      <c r="A2" t="e">
        <f>MOD((VALUE(MID(TEXT(#REF!,"000000000000000"),15,1))*3+VALUE(MID(TEXT(#REF!,"000000000000000"),14,1))*7+VALUE(MID(TEXT(#REF!,"000000000000000"),13,1))*13+VALUE(MID(TEXT(#REF!,"000000000000000"),12,1))*17+VALUE(MID(TEXT(#REF!,"000000000000000"),11,1))*19+VALUE(MID(TEXT(#REF!,"000000000000000"),10,1))*23+VALUE(MID(TEXT(#REF!,"000000000000000"),9,1))*29+VALUE(MID(TEXT(#REF!,"000000000000000"),8,1))*37+VALUE(MID(TEXT(#REF!,"000000000000000"),7,1))*41+VALUE(MID(TEXT(#REF!,"000000000000000"),6,1))*43+VALUE(MID(TEXT(#REF!,"000000000000000"),5,1))*47+VALUE(MID(TEXT(#REF!,"000000000000000"),4,1))*53+VALUE(MID(TEXT(#REF!,"000000000000000"),3,1))*59+VALUE(MID(TEXT(#REF!,"000000000000000"),2,1))*67+VALUE(MID(TEXT(#REF!,"000000000000000"),1,1))*71),11)</f>
        <v>#REF!</v>
      </c>
    </row>
    <row r="3" spans="1:1">
      <c r="A3" t="e">
        <f>MOD((VALUE(MID(TEXT(#REF!,"000000000000000"),15,1))*3+VALUE(MID(TEXT(#REF!,"000000000000000"),14,1))*7+VALUE(MID(TEXT(#REF!,"000000000000000"),13,1))*13+VALUE(MID(TEXT(#REF!,"000000000000000"),12,1))*17+VALUE(MID(TEXT(#REF!,"000000000000000"),11,1))*19+VALUE(MID(TEXT(#REF!,"000000000000000"),10,1))*23+VALUE(MID(TEXT(#REF!,"000000000000000"),9,1))*29+VALUE(MID(TEXT(#REF!,"000000000000000"),8,1))*37+VALUE(MID(TEXT(#REF!,"000000000000000"),7,1))*41+VALUE(MID(TEXT(#REF!,"000000000000000"),6,1))*43+VALUE(MID(TEXT(#REF!,"000000000000000"),5,1))*47+VALUE(MID(TEXT(#REF!,"000000000000000"),4,1))*53+VALUE(MID(TEXT(#REF!,"000000000000000"),3,1))*59+VALUE(MID(TEXT(#REF!,"000000000000000"),2,1))*67+VALUE(MID(TEXT(#REF!,"000000000000000"),1,1))*71),11)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DF1048573"/>
  <sheetViews>
    <sheetView showGridLines="0" topLeftCell="A87" zoomScale="160" zoomScaleNormal="160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132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F1048573"/>
  <sheetViews>
    <sheetView showGridLines="0" topLeftCell="A85" zoomScale="110" zoomScaleNormal="110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133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DF1048573"/>
  <sheetViews>
    <sheetView showGridLines="0" topLeftCell="A73" zoomScale="87" zoomScaleNormal="87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134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DF1048573"/>
  <sheetViews>
    <sheetView showGridLines="0" topLeftCell="A85" zoomScale="96" zoomScaleNormal="96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/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/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/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/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135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rgb="FFFFFF00"/>
    <pageSetUpPr fitToPage="1"/>
  </sheetPr>
  <dimension ref="A1:DF1048573"/>
  <sheetViews>
    <sheetView showGridLines="0" topLeftCell="A87" zoomScale="96" zoomScaleNormal="96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136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DF1048573"/>
  <sheetViews>
    <sheetView showGridLines="0" topLeftCell="A90" zoomScale="98" zoomScaleNormal="98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137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DF1048573"/>
  <sheetViews>
    <sheetView showGridLines="0" topLeftCell="A88" zoomScale="160" zoomScaleNormal="160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138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DF1048573"/>
  <sheetViews>
    <sheetView showGridLines="0" tabSelected="1" topLeftCell="A86" zoomScale="160" zoomScaleNormal="160" workbookViewId="0">
      <selection activeCell="AE93" sqref="AE93:AZ93"/>
    </sheetView>
  </sheetViews>
  <sheetFormatPr baseColWidth="10" defaultColWidth="11.42578125" defaultRowHeight="12.75" customHeight="1" zeroHeight="1"/>
  <cols>
    <col min="1" max="1" width="2.85546875" style="15" customWidth="1"/>
    <col min="2" max="2" width="3.28515625" style="15" customWidth="1"/>
    <col min="3" max="3" width="2.7109375" style="15" customWidth="1"/>
    <col min="4" max="8" width="2" style="15" customWidth="1"/>
    <col min="9" max="9" width="2" style="20" customWidth="1"/>
    <col min="10" max="10" width="2" style="21" customWidth="1"/>
    <col min="11" max="11" width="2" style="20" customWidth="1"/>
    <col min="12" max="12" width="2" style="21" customWidth="1"/>
    <col min="13" max="14" width="2" style="22" customWidth="1"/>
    <col min="15" max="15" width="2" style="15" customWidth="1"/>
    <col min="16" max="16" width="2" style="20" customWidth="1"/>
    <col min="17" max="23" width="2.7109375" style="15" customWidth="1"/>
    <col min="24" max="24" width="2.7109375" style="15" bestFit="1" customWidth="1"/>
    <col min="25" max="27" width="2.7109375" style="15" customWidth="1"/>
    <col min="28" max="28" width="3.7109375" style="15" customWidth="1"/>
    <col min="29" max="29" width="3.28515625" style="15" customWidth="1"/>
    <col min="30" max="30" width="2.7109375" style="15" customWidth="1"/>
    <col min="31" max="31" width="2.5703125" style="15" customWidth="1"/>
    <col min="32" max="36" width="1.7109375" style="15" customWidth="1"/>
    <col min="37" max="37" width="2.7109375" style="15" customWidth="1"/>
    <col min="38" max="38" width="2.42578125" style="15" customWidth="1"/>
    <col min="39" max="39" width="11.7109375" style="15" customWidth="1"/>
    <col min="40" max="40" width="2.7109375" style="15" customWidth="1"/>
    <col min="41" max="41" width="2.5703125" style="15" customWidth="1"/>
    <col min="42" max="42" width="6.7109375" style="15" customWidth="1"/>
    <col min="43" max="44" width="2.5703125" style="15" customWidth="1"/>
    <col min="45" max="46" width="1.7109375" style="15" customWidth="1"/>
    <col min="47" max="47" width="2.7109375" style="20" customWidth="1"/>
    <col min="48" max="48" width="2.42578125" style="15" customWidth="1"/>
    <col min="49" max="49" width="2.7109375" style="15" customWidth="1"/>
    <col min="50" max="50" width="2.42578125" style="15" customWidth="1"/>
    <col min="51" max="51" width="2.7109375" style="15" customWidth="1"/>
    <col min="52" max="52" width="1.7109375" style="15" customWidth="1"/>
    <col min="53" max="53" width="3.7109375" style="15" customWidth="1"/>
    <col min="54" max="54" width="11.42578125" style="15" customWidth="1"/>
    <col min="55" max="57" width="3.7109375" style="15" customWidth="1"/>
    <col min="58" max="58" width="9.42578125" style="15" customWidth="1"/>
    <col min="59" max="99" width="3.7109375" style="15" customWidth="1"/>
    <col min="100" max="16384" width="11.42578125" style="15"/>
  </cols>
  <sheetData>
    <row r="1" spans="2:110" s="1" customFormat="1" ht="13.5" customHeight="1" thickBot="1">
      <c r="I1" s="2"/>
      <c r="J1" s="3"/>
      <c r="K1" s="2"/>
      <c r="L1" s="3"/>
      <c r="M1" s="14"/>
      <c r="N1" s="14"/>
      <c r="P1" s="2"/>
      <c r="AD1" s="15"/>
      <c r="AU1" s="2"/>
    </row>
    <row r="2" spans="2:110" s="1" customFormat="1" ht="12.75" customHeight="1">
      <c r="B2" s="34"/>
      <c r="C2" s="35"/>
      <c r="D2" s="35"/>
      <c r="E2" s="35"/>
      <c r="F2" s="35"/>
      <c r="G2" s="35"/>
      <c r="H2" s="35"/>
      <c r="I2" s="36"/>
      <c r="J2" s="37"/>
      <c r="K2" s="38"/>
      <c r="L2" s="406" t="s">
        <v>56</v>
      </c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8"/>
      <c r="AM2" s="415" t="s">
        <v>0</v>
      </c>
      <c r="AN2" s="416"/>
      <c r="AO2" s="416"/>
      <c r="AP2" s="416"/>
      <c r="AQ2" s="417"/>
      <c r="AR2" s="94"/>
      <c r="AS2" s="95"/>
      <c r="AT2" s="95"/>
      <c r="AU2" s="96"/>
      <c r="AV2" s="95"/>
      <c r="AW2" s="95"/>
      <c r="AX2" s="95"/>
      <c r="AY2" s="97"/>
      <c r="AZ2" s="16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2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2:110" s="1" customFormat="1" ht="12.75" customHeight="1">
      <c r="B3" s="39"/>
      <c r="I3" s="2"/>
      <c r="J3" s="3"/>
      <c r="K3" s="40"/>
      <c r="L3" s="409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1"/>
      <c r="AM3" s="418"/>
      <c r="AN3" s="419"/>
      <c r="AO3" s="419"/>
      <c r="AP3" s="419"/>
      <c r="AQ3" s="420"/>
      <c r="AR3" s="98"/>
      <c r="AS3" s="99"/>
      <c r="AT3" s="99"/>
      <c r="AU3" s="100"/>
      <c r="AV3" s="99"/>
      <c r="AW3" s="99"/>
      <c r="AX3" s="99"/>
      <c r="AY3" s="101"/>
      <c r="AZ3" s="16"/>
      <c r="BA3" s="17"/>
      <c r="BB3" s="17"/>
      <c r="BC3" s="17"/>
      <c r="BD3" s="17"/>
      <c r="BE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</row>
    <row r="4" spans="2:110" s="1" customFormat="1" ht="12.75" customHeight="1" thickBot="1">
      <c r="B4" s="41"/>
      <c r="C4" s="42"/>
      <c r="D4" s="42"/>
      <c r="E4" s="42"/>
      <c r="F4" s="42"/>
      <c r="G4" s="42"/>
      <c r="H4" s="42"/>
      <c r="I4" s="43"/>
      <c r="J4" s="44"/>
      <c r="K4" s="45"/>
      <c r="L4" s="412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4"/>
      <c r="AM4" s="421"/>
      <c r="AN4" s="422"/>
      <c r="AO4" s="422"/>
      <c r="AP4" s="422"/>
      <c r="AQ4" s="423"/>
      <c r="AR4" s="102"/>
      <c r="AS4" s="103"/>
      <c r="AT4" s="103"/>
      <c r="AU4" s="104"/>
      <c r="AV4" s="103"/>
      <c r="AW4" s="103"/>
      <c r="AX4" s="103"/>
      <c r="AY4" s="105"/>
      <c r="AZ4" s="16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</row>
    <row r="5" spans="2:110" s="1" customFormat="1" ht="12" customHeight="1">
      <c r="B5" s="145" t="s">
        <v>1</v>
      </c>
      <c r="C5" s="146"/>
      <c r="D5" s="146"/>
      <c r="E5" s="147">
        <v>2</v>
      </c>
      <c r="F5" s="147">
        <v>0</v>
      </c>
      <c r="G5" s="147">
        <v>2</v>
      </c>
      <c r="H5" s="147">
        <v>4</v>
      </c>
      <c r="I5" s="148"/>
      <c r="J5" s="148"/>
      <c r="K5" s="146"/>
      <c r="L5" s="146"/>
      <c r="M5" s="146"/>
      <c r="N5" s="146"/>
      <c r="O5" s="146"/>
      <c r="P5" s="146"/>
      <c r="Q5" s="146"/>
      <c r="R5" s="146"/>
      <c r="S5" s="146"/>
      <c r="T5" s="149"/>
      <c r="U5" s="150"/>
      <c r="V5" s="151" t="s">
        <v>2</v>
      </c>
      <c r="W5" s="146"/>
      <c r="X5" s="147"/>
      <c r="Y5" s="147">
        <v>6</v>
      </c>
      <c r="Z5" s="149"/>
      <c r="AA5" s="149"/>
      <c r="AB5" s="61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93"/>
      <c r="AZ5" s="16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/>
      <c r="BM5"/>
      <c r="BN5"/>
      <c r="BO5"/>
      <c r="BP5"/>
      <c r="BQ5"/>
      <c r="BR5"/>
      <c r="BS5"/>
      <c r="BT5"/>
      <c r="BU5"/>
      <c r="BV5"/>
      <c r="BW5"/>
      <c r="BX5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</row>
    <row r="6" spans="2:110" s="19" customFormat="1" ht="12.75" customHeight="1">
      <c r="B6" s="4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62" t="s">
        <v>57</v>
      </c>
      <c r="AC6" s="6"/>
      <c r="AD6" s="7"/>
      <c r="AE6" s="7"/>
      <c r="AF6" s="7"/>
      <c r="AG6" s="7"/>
      <c r="AH6" s="7"/>
      <c r="AI6" s="7"/>
      <c r="AJ6" s="7"/>
      <c r="AK6" s="8"/>
      <c r="AL6" s="7"/>
      <c r="AM6" s="7"/>
      <c r="AN6" s="7"/>
      <c r="AO6" s="7"/>
      <c r="AP6" s="7"/>
      <c r="AQ6" s="6"/>
      <c r="AR6" s="9"/>
      <c r="AS6" s="6"/>
      <c r="AT6" s="7"/>
      <c r="AU6" s="10"/>
      <c r="AV6" s="11"/>
      <c r="AW6" s="6"/>
      <c r="AX6" s="6"/>
      <c r="AY6" s="50"/>
      <c r="AZ6" s="16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/>
      <c r="BM6"/>
      <c r="BN6"/>
      <c r="BO6"/>
      <c r="BP6"/>
      <c r="BQ6"/>
      <c r="BR6"/>
      <c r="BS6"/>
      <c r="BT6"/>
      <c r="BU6"/>
      <c r="BV6"/>
      <c r="BW6"/>
      <c r="BX6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2:110" s="1" customFormat="1" ht="19.5" customHeight="1">
      <c r="B7" s="51"/>
      <c r="C7" s="4"/>
      <c r="D7" s="12"/>
      <c r="E7" s="12"/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424"/>
      <c r="S7" s="424"/>
      <c r="T7" s="424"/>
      <c r="U7" s="424"/>
      <c r="V7" s="424"/>
      <c r="W7" s="424"/>
      <c r="X7" s="424"/>
      <c r="Y7" s="424"/>
      <c r="Z7" s="5"/>
      <c r="AA7" s="5"/>
      <c r="AB7" s="425"/>
      <c r="AC7" s="24"/>
      <c r="AD7" s="24"/>
      <c r="AE7" s="24"/>
      <c r="AF7" s="24"/>
      <c r="AG7" s="24"/>
      <c r="AH7" s="24"/>
      <c r="AI7" s="24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52"/>
      <c r="AZ7" s="16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2:110" s="19" customFormat="1" ht="19.5" customHeight="1">
      <c r="B8" s="51"/>
      <c r="C8" s="427" t="s">
        <v>45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5"/>
      <c r="AA8" s="5"/>
      <c r="AB8" s="425"/>
      <c r="AC8" s="24"/>
      <c r="AD8" s="24"/>
      <c r="AE8" s="24"/>
      <c r="AF8" s="24"/>
      <c r="AG8" s="24"/>
      <c r="AH8" s="24"/>
      <c r="AI8" s="24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52"/>
      <c r="AZ8" s="16"/>
      <c r="BB8" s="152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2:110" s="19" customFormat="1" ht="12.75" customHeight="1"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5"/>
      <c r="AB9" s="425"/>
      <c r="AC9" s="24"/>
      <c r="AD9" s="24"/>
      <c r="AE9" s="24"/>
      <c r="AF9" s="24"/>
      <c r="AG9" s="24"/>
      <c r="AH9" s="24"/>
      <c r="AI9" s="24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52"/>
      <c r="AZ9" s="16"/>
    </row>
    <row r="10" spans="2:110" s="19" customFormat="1" ht="12.75" customHeight="1" thickBo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55"/>
      <c r="AB10" s="426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9"/>
      <c r="AZ10" s="16"/>
    </row>
    <row r="11" spans="2:110" s="19" customFormat="1" ht="14.25" customHeight="1">
      <c r="B11" s="399" t="s">
        <v>58</v>
      </c>
      <c r="C11" s="401" t="s">
        <v>59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56" t="s">
        <v>3</v>
      </c>
      <c r="Q11" s="56" t="s">
        <v>101</v>
      </c>
      <c r="R11" s="402" t="s">
        <v>60</v>
      </c>
      <c r="S11" s="401"/>
      <c r="T11" s="401"/>
      <c r="U11" s="401"/>
      <c r="V11" s="401"/>
      <c r="W11" s="401"/>
      <c r="X11" s="401"/>
      <c r="Y11" s="401"/>
      <c r="Z11" s="403" t="s">
        <v>61</v>
      </c>
      <c r="AA11" s="403"/>
      <c r="AB11" s="403"/>
      <c r="AC11" s="403"/>
      <c r="AD11" s="403"/>
      <c r="AE11" s="403"/>
      <c r="AF11" s="403"/>
      <c r="AG11" s="403"/>
      <c r="AH11" s="403"/>
      <c r="AI11" s="403"/>
      <c r="AJ11" s="57" t="s">
        <v>62</v>
      </c>
      <c r="AK11" s="57"/>
      <c r="AL11" s="58"/>
      <c r="AM11" s="58"/>
      <c r="AN11" s="58"/>
      <c r="AO11" s="58"/>
      <c r="AP11" s="57" t="s">
        <v>63</v>
      </c>
      <c r="AQ11" s="59"/>
      <c r="AR11" s="58"/>
      <c r="AS11" s="58"/>
      <c r="AT11" s="58"/>
      <c r="AU11" s="58"/>
      <c r="AV11" s="58"/>
      <c r="AW11" s="58"/>
      <c r="AX11" s="58"/>
      <c r="AY11" s="60"/>
      <c r="AZ11" s="16"/>
    </row>
    <row r="12" spans="2:110" s="19" customFormat="1" ht="11.25" customHeight="1">
      <c r="B12" s="40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65"/>
      <c r="R12" s="404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30"/>
      <c r="AZ12" s="16"/>
    </row>
    <row r="13" spans="2:110" s="19" customFormat="1" ht="7.5" customHeight="1">
      <c r="B13" s="40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6"/>
      <c r="R13" s="66"/>
      <c r="S13" s="67"/>
      <c r="T13" s="67"/>
      <c r="U13" s="67"/>
      <c r="V13" s="67"/>
      <c r="W13" s="67"/>
      <c r="X13" s="67"/>
      <c r="Y13" s="67"/>
      <c r="Z13" s="66"/>
      <c r="AA13" s="67"/>
      <c r="AB13" s="67"/>
      <c r="AC13" s="67"/>
      <c r="AD13" s="67"/>
      <c r="AE13" s="67"/>
      <c r="AF13" s="67"/>
      <c r="AG13" s="67"/>
      <c r="AH13" s="67"/>
      <c r="AI13" s="68"/>
      <c r="AJ13" s="66"/>
      <c r="AK13" s="67"/>
      <c r="AL13" s="67"/>
      <c r="AM13" s="67"/>
      <c r="AN13" s="67"/>
      <c r="AO13" s="68"/>
      <c r="AP13" s="66"/>
      <c r="AQ13" s="67"/>
      <c r="AR13" s="67"/>
      <c r="AS13" s="67"/>
      <c r="AT13" s="67"/>
      <c r="AU13" s="67"/>
      <c r="AV13" s="67"/>
      <c r="AW13" s="67"/>
      <c r="AX13" s="67"/>
      <c r="AY13" s="69"/>
      <c r="AZ13" s="16"/>
    </row>
    <row r="14" spans="2:110" s="19" customFormat="1" ht="18" customHeight="1">
      <c r="B14" s="400"/>
      <c r="C14" s="47" t="s">
        <v>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31"/>
      <c r="AL14" s="431"/>
      <c r="AM14" s="431"/>
      <c r="AN14" s="431"/>
      <c r="AO14" s="431"/>
      <c r="AP14" s="431"/>
      <c r="AQ14" s="27"/>
      <c r="AR14" s="27"/>
      <c r="AS14" s="27"/>
      <c r="AT14" s="27"/>
      <c r="AU14" s="70"/>
      <c r="AV14" s="432" t="s">
        <v>65</v>
      </c>
      <c r="AW14" s="433"/>
      <c r="AX14" s="433"/>
      <c r="AY14" s="434"/>
      <c r="AZ14" s="16"/>
    </row>
    <row r="15" spans="2:110" s="19" customFormat="1" ht="11.25" customHeight="1">
      <c r="B15" s="400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6"/>
      <c r="AW15" s="397"/>
      <c r="AX15" s="396"/>
      <c r="AY15" s="398"/>
      <c r="AZ15" s="16"/>
    </row>
    <row r="16" spans="2:110" s="19" customFormat="1" ht="12.75" customHeight="1">
      <c r="B16" s="386" t="s">
        <v>4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74"/>
      <c r="O16" s="388" t="s">
        <v>5</v>
      </c>
      <c r="P16" s="388"/>
      <c r="Q16" s="388"/>
      <c r="R16" s="76"/>
      <c r="S16" s="75"/>
      <c r="T16" s="389" t="s">
        <v>6</v>
      </c>
      <c r="U16" s="389"/>
      <c r="V16" s="389"/>
      <c r="W16" s="78"/>
      <c r="X16" s="77"/>
      <c r="Y16" s="389" t="s">
        <v>40</v>
      </c>
      <c r="Z16" s="389"/>
      <c r="AA16" s="78"/>
      <c r="AB16" s="390" t="s">
        <v>7</v>
      </c>
      <c r="AC16" s="390"/>
      <c r="AD16" s="390"/>
      <c r="AE16" s="390"/>
      <c r="AF16" s="390"/>
      <c r="AG16" s="390"/>
      <c r="AH16" s="390"/>
      <c r="AI16" s="390"/>
      <c r="AJ16" s="390"/>
      <c r="AK16" s="71" t="s">
        <v>66</v>
      </c>
      <c r="AL16" s="72"/>
      <c r="AM16" s="73"/>
      <c r="AN16" s="376" t="s">
        <v>67</v>
      </c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7"/>
      <c r="AZ16" s="16"/>
    </row>
    <row r="17" spans="1:78" s="19" customFormat="1" ht="16.5" customHeight="1">
      <c r="A17" s="152"/>
      <c r="B17" s="378" t="s">
        <v>8</v>
      </c>
      <c r="C17" s="248" t="s">
        <v>68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111">
        <v>27</v>
      </c>
      <c r="R17" s="251">
        <v>0</v>
      </c>
      <c r="S17" s="252"/>
      <c r="T17" s="252"/>
      <c r="U17" s="252"/>
      <c r="V17" s="252"/>
      <c r="W17" s="252"/>
      <c r="X17" s="252"/>
      <c r="Y17" s="252"/>
      <c r="Z17" s="252"/>
      <c r="AA17" s="253"/>
      <c r="AB17" s="380" t="s">
        <v>82</v>
      </c>
      <c r="AC17" s="383" t="s">
        <v>38</v>
      </c>
      <c r="AD17" s="334" t="s">
        <v>77</v>
      </c>
      <c r="AE17" s="335"/>
      <c r="AF17" s="335"/>
      <c r="AG17" s="335"/>
      <c r="AH17" s="335"/>
      <c r="AI17" s="335"/>
      <c r="AJ17" s="335"/>
      <c r="AK17" s="335"/>
      <c r="AL17" s="335"/>
      <c r="AM17" s="336"/>
      <c r="AN17" s="132">
        <v>62</v>
      </c>
      <c r="AO17" s="362">
        <v>0</v>
      </c>
      <c r="AP17" s="363"/>
      <c r="AQ17" s="363"/>
      <c r="AR17" s="363"/>
      <c r="AS17" s="363"/>
      <c r="AT17" s="363"/>
      <c r="AU17" s="363"/>
      <c r="AV17" s="363"/>
      <c r="AW17" s="363"/>
      <c r="AX17" s="363"/>
      <c r="AY17" s="364"/>
      <c r="AZ17" s="16"/>
    </row>
    <row r="18" spans="1:78" s="19" customFormat="1" ht="16.5" customHeight="1">
      <c r="A18" s="152"/>
      <c r="B18" s="379"/>
      <c r="C18" s="337" t="s">
        <v>9</v>
      </c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80">
        <v>28</v>
      </c>
      <c r="R18" s="251">
        <v>0</v>
      </c>
      <c r="S18" s="252"/>
      <c r="T18" s="252"/>
      <c r="U18" s="252"/>
      <c r="V18" s="252"/>
      <c r="W18" s="252"/>
      <c r="X18" s="252"/>
      <c r="Y18" s="252"/>
      <c r="Z18" s="252"/>
      <c r="AA18" s="253"/>
      <c r="AB18" s="381"/>
      <c r="AC18" s="384"/>
      <c r="AD18" s="369" t="s">
        <v>109</v>
      </c>
      <c r="AE18" s="259"/>
      <c r="AF18" s="259"/>
      <c r="AG18" s="259"/>
      <c r="AH18" s="259"/>
      <c r="AI18" s="259"/>
      <c r="AJ18" s="259"/>
      <c r="AK18" s="259"/>
      <c r="AL18" s="259"/>
      <c r="AM18" s="311"/>
      <c r="AN18" s="82">
        <v>63</v>
      </c>
      <c r="AO18" s="323">
        <v>0</v>
      </c>
      <c r="AP18" s="243"/>
      <c r="AQ18" s="243"/>
      <c r="AR18" s="243"/>
      <c r="AS18" s="243"/>
      <c r="AT18" s="243"/>
      <c r="AU18" s="243"/>
      <c r="AV18" s="243"/>
      <c r="AW18" s="243"/>
      <c r="AX18" s="243"/>
      <c r="AY18" s="324"/>
      <c r="AZ18" s="16"/>
    </row>
    <row r="19" spans="1:78" s="19" customFormat="1" ht="16.5" customHeight="1">
      <c r="B19" s="379"/>
      <c r="C19" s="283" t="s">
        <v>69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12">
        <v>29</v>
      </c>
      <c r="R19" s="251">
        <v>0</v>
      </c>
      <c r="S19" s="252"/>
      <c r="T19" s="252"/>
      <c r="U19" s="252"/>
      <c r="V19" s="252"/>
      <c r="W19" s="252"/>
      <c r="X19" s="252"/>
      <c r="Y19" s="252"/>
      <c r="Z19" s="252"/>
      <c r="AA19" s="253"/>
      <c r="AB19" s="381"/>
      <c r="AC19" s="384"/>
      <c r="AD19" s="370" t="s">
        <v>52</v>
      </c>
      <c r="AE19" s="371"/>
      <c r="AF19" s="371"/>
      <c r="AG19" s="371"/>
      <c r="AH19" s="371"/>
      <c r="AI19" s="371"/>
      <c r="AJ19" s="371"/>
      <c r="AK19" s="371"/>
      <c r="AL19" s="371"/>
      <c r="AM19" s="372"/>
      <c r="AN19" s="132">
        <v>64</v>
      </c>
      <c r="AO19" s="373">
        <v>0</v>
      </c>
      <c r="AP19" s="374"/>
      <c r="AQ19" s="374"/>
      <c r="AR19" s="374"/>
      <c r="AS19" s="374"/>
      <c r="AT19" s="374"/>
      <c r="AU19" s="374"/>
      <c r="AV19" s="374"/>
      <c r="AW19" s="374"/>
      <c r="AX19" s="374"/>
      <c r="AY19" s="375"/>
      <c r="AZ19" s="16"/>
    </row>
    <row r="20" spans="1:78" s="19" customFormat="1" ht="16.5" customHeight="1">
      <c r="B20" s="379"/>
      <c r="C20" s="337" t="s">
        <v>10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80">
        <f t="shared" ref="Q20:Q24" si="0">Q19+1</f>
        <v>30</v>
      </c>
      <c r="R20" s="251">
        <v>0</v>
      </c>
      <c r="S20" s="252"/>
      <c r="T20" s="252"/>
      <c r="U20" s="252"/>
      <c r="V20" s="252"/>
      <c r="W20" s="252"/>
      <c r="X20" s="252"/>
      <c r="Y20" s="252"/>
      <c r="Z20" s="252"/>
      <c r="AA20" s="253"/>
      <c r="AB20" s="381"/>
      <c r="AC20" s="384"/>
      <c r="AD20" s="239" t="s">
        <v>39</v>
      </c>
      <c r="AE20" s="240"/>
      <c r="AF20" s="240"/>
      <c r="AG20" s="240"/>
      <c r="AH20" s="240"/>
      <c r="AI20" s="240"/>
      <c r="AJ20" s="240"/>
      <c r="AK20" s="240"/>
      <c r="AL20" s="240"/>
      <c r="AM20" s="328"/>
      <c r="AN20" s="83">
        <v>65</v>
      </c>
      <c r="AO20" s="391">
        <v>0</v>
      </c>
      <c r="AP20" s="392"/>
      <c r="AQ20" s="392"/>
      <c r="AR20" s="392"/>
      <c r="AS20" s="392"/>
      <c r="AT20" s="392"/>
      <c r="AU20" s="392"/>
      <c r="AV20" s="392"/>
      <c r="AW20" s="392"/>
      <c r="AX20" s="392"/>
      <c r="AY20" s="393"/>
      <c r="AZ20" s="16"/>
    </row>
    <row r="21" spans="1:78" s="19" customFormat="1" ht="16.5" customHeight="1">
      <c r="B21" s="379"/>
      <c r="C21" s="345" t="s">
        <v>46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112">
        <f t="shared" si="0"/>
        <v>31</v>
      </c>
      <c r="R21" s="251">
        <v>0</v>
      </c>
      <c r="S21" s="252"/>
      <c r="T21" s="252"/>
      <c r="U21" s="252"/>
      <c r="V21" s="252"/>
      <c r="W21" s="252"/>
      <c r="X21" s="252"/>
      <c r="Y21" s="252"/>
      <c r="Z21" s="252"/>
      <c r="AA21" s="253"/>
      <c r="AB21" s="381"/>
      <c r="AC21" s="384"/>
      <c r="AD21" s="394" t="s">
        <v>78</v>
      </c>
      <c r="AE21" s="343"/>
      <c r="AF21" s="343"/>
      <c r="AG21" s="343"/>
      <c r="AH21" s="343"/>
      <c r="AI21" s="343"/>
      <c r="AJ21" s="343"/>
      <c r="AK21" s="343"/>
      <c r="AL21" s="343"/>
      <c r="AM21" s="344"/>
      <c r="AN21" s="112">
        <f>AN20+1</f>
        <v>66</v>
      </c>
      <c r="AO21" s="346">
        <f>+AP79</f>
        <v>0</v>
      </c>
      <c r="AP21" s="252"/>
      <c r="AQ21" s="252"/>
      <c r="AR21" s="252"/>
      <c r="AS21" s="252"/>
      <c r="AT21" s="252"/>
      <c r="AU21" s="252"/>
      <c r="AV21" s="252"/>
      <c r="AW21" s="252"/>
      <c r="AX21" s="252"/>
      <c r="AY21" s="347"/>
      <c r="AZ21" s="16"/>
    </row>
    <row r="22" spans="1:78" s="19" customFormat="1" ht="24.6" customHeight="1">
      <c r="B22" s="379"/>
      <c r="C22" s="319" t="s">
        <v>47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80">
        <f t="shared" si="0"/>
        <v>32</v>
      </c>
      <c r="R22" s="251">
        <v>0</v>
      </c>
      <c r="S22" s="252"/>
      <c r="T22" s="252"/>
      <c r="U22" s="252"/>
      <c r="V22" s="252"/>
      <c r="W22" s="252"/>
      <c r="X22" s="252"/>
      <c r="Y22" s="252"/>
      <c r="Z22" s="252"/>
      <c r="AA22" s="253"/>
      <c r="AB22" s="381"/>
      <c r="AC22" s="385"/>
      <c r="AD22" s="288" t="s">
        <v>79</v>
      </c>
      <c r="AE22" s="289"/>
      <c r="AF22" s="289"/>
      <c r="AG22" s="289"/>
      <c r="AH22" s="289"/>
      <c r="AI22" s="289"/>
      <c r="AJ22" s="289"/>
      <c r="AK22" s="289"/>
      <c r="AL22" s="289"/>
      <c r="AM22" s="290"/>
      <c r="AN22" s="86">
        <f>AN21+1</f>
        <v>67</v>
      </c>
      <c r="AO22" s="291">
        <f>SUM(R48:AA51,AO17:AY21)</f>
        <v>0</v>
      </c>
      <c r="AP22" s="292"/>
      <c r="AQ22" s="292"/>
      <c r="AR22" s="292"/>
      <c r="AS22" s="292"/>
      <c r="AT22" s="292"/>
      <c r="AU22" s="292"/>
      <c r="AV22" s="292"/>
      <c r="AW22" s="292"/>
      <c r="AX22" s="292"/>
      <c r="AY22" s="293"/>
      <c r="AZ22" s="16"/>
    </row>
    <row r="23" spans="1:78" s="19" customFormat="1" ht="16.5" customHeight="1">
      <c r="B23" s="379"/>
      <c r="C23" s="345" t="s">
        <v>48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112">
        <f t="shared" si="0"/>
        <v>33</v>
      </c>
      <c r="R23" s="251">
        <v>0</v>
      </c>
      <c r="S23" s="252"/>
      <c r="T23" s="252"/>
      <c r="U23" s="252"/>
      <c r="V23" s="252"/>
      <c r="W23" s="252"/>
      <c r="X23" s="252"/>
      <c r="Y23" s="252"/>
      <c r="Z23" s="252"/>
      <c r="AA23" s="253"/>
      <c r="AB23" s="381"/>
      <c r="AC23" s="356" t="s">
        <v>11</v>
      </c>
      <c r="AD23" s="359" t="s">
        <v>80</v>
      </c>
      <c r="AE23" s="360"/>
      <c r="AF23" s="360"/>
      <c r="AG23" s="360"/>
      <c r="AH23" s="360"/>
      <c r="AI23" s="360"/>
      <c r="AJ23" s="360"/>
      <c r="AK23" s="360"/>
      <c r="AL23" s="360"/>
      <c r="AM23" s="361"/>
      <c r="AN23" s="132">
        <f>AN22+1</f>
        <v>68</v>
      </c>
      <c r="AO23" s="362">
        <f>+R34*5%</f>
        <v>0</v>
      </c>
      <c r="AP23" s="363"/>
      <c r="AQ23" s="363"/>
      <c r="AR23" s="363"/>
      <c r="AS23" s="363"/>
      <c r="AT23" s="363"/>
      <c r="AU23" s="363"/>
      <c r="AV23" s="363"/>
      <c r="AW23" s="363"/>
      <c r="AX23" s="363"/>
      <c r="AY23" s="364"/>
      <c r="AZ23" s="16"/>
    </row>
    <row r="24" spans="1:78" s="19" customFormat="1" ht="16.5" customHeight="1">
      <c r="B24" s="379"/>
      <c r="C24" s="337" t="s">
        <v>13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80">
        <f t="shared" si="0"/>
        <v>34</v>
      </c>
      <c r="R24" s="251">
        <v>0</v>
      </c>
      <c r="S24" s="252"/>
      <c r="T24" s="252"/>
      <c r="U24" s="252"/>
      <c r="V24" s="252"/>
      <c r="W24" s="252"/>
      <c r="X24" s="252"/>
      <c r="Y24" s="252"/>
      <c r="Z24" s="252"/>
      <c r="AA24" s="253"/>
      <c r="AB24" s="381"/>
      <c r="AC24" s="357"/>
      <c r="AD24" s="338" t="s">
        <v>12</v>
      </c>
      <c r="AE24" s="339"/>
      <c r="AF24" s="339"/>
      <c r="AG24" s="339"/>
      <c r="AH24" s="339"/>
      <c r="AI24" s="339"/>
      <c r="AJ24" s="339"/>
      <c r="AK24" s="339"/>
      <c r="AL24" s="339"/>
      <c r="AM24" s="340"/>
      <c r="AN24" s="82">
        <f>AN23+1</f>
        <v>69</v>
      </c>
      <c r="AO24" s="323">
        <f>+R35*19%</f>
        <v>0</v>
      </c>
      <c r="AP24" s="243"/>
      <c r="AQ24" s="243"/>
      <c r="AR24" s="243"/>
      <c r="AS24" s="243"/>
      <c r="AT24" s="243"/>
      <c r="AU24" s="243"/>
      <c r="AV24" s="243"/>
      <c r="AW24" s="243"/>
      <c r="AX24" s="243"/>
      <c r="AY24" s="324"/>
      <c r="AZ24" s="16"/>
    </row>
    <row r="25" spans="1:78" s="19" customFormat="1" ht="16.5" customHeight="1">
      <c r="B25" s="379"/>
      <c r="C25" s="345" t="s">
        <v>108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112">
        <v>35</v>
      </c>
      <c r="R25" s="251">
        <v>0</v>
      </c>
      <c r="S25" s="252"/>
      <c r="T25" s="252"/>
      <c r="U25" s="252"/>
      <c r="V25" s="252"/>
      <c r="W25" s="252"/>
      <c r="X25" s="252"/>
      <c r="Y25" s="252"/>
      <c r="Z25" s="252"/>
      <c r="AA25" s="253"/>
      <c r="AB25" s="381"/>
      <c r="AC25" s="357"/>
      <c r="AD25" s="342" t="s">
        <v>42</v>
      </c>
      <c r="AE25" s="343"/>
      <c r="AF25" s="343"/>
      <c r="AG25" s="343"/>
      <c r="AH25" s="343"/>
      <c r="AI25" s="343"/>
      <c r="AJ25" s="343"/>
      <c r="AK25" s="343"/>
      <c r="AL25" s="343"/>
      <c r="AM25" s="344"/>
      <c r="AN25" s="132">
        <v>70</v>
      </c>
      <c r="AO25" s="346">
        <v>0</v>
      </c>
      <c r="AP25" s="252"/>
      <c r="AQ25" s="252"/>
      <c r="AR25" s="252"/>
      <c r="AS25" s="252"/>
      <c r="AT25" s="252"/>
      <c r="AU25" s="252"/>
      <c r="AV25" s="252"/>
      <c r="AW25" s="252"/>
      <c r="AX25" s="252"/>
      <c r="AY25" s="347"/>
      <c r="AZ25" s="16"/>
    </row>
    <row r="26" spans="1:78" s="19" customFormat="1" ht="16.5" customHeight="1">
      <c r="B26" s="379"/>
      <c r="C26" s="273" t="s">
        <v>70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80">
        <v>36</v>
      </c>
      <c r="R26" s="251">
        <v>0</v>
      </c>
      <c r="S26" s="252"/>
      <c r="T26" s="252"/>
      <c r="U26" s="252"/>
      <c r="V26" s="252"/>
      <c r="W26" s="252"/>
      <c r="X26" s="252"/>
      <c r="Y26" s="252"/>
      <c r="Z26" s="252"/>
      <c r="AA26" s="253"/>
      <c r="AB26" s="381"/>
      <c r="AC26" s="357"/>
      <c r="AD26" s="327" t="s">
        <v>53</v>
      </c>
      <c r="AE26" s="240"/>
      <c r="AF26" s="240"/>
      <c r="AG26" s="240"/>
      <c r="AH26" s="240"/>
      <c r="AI26" s="240"/>
      <c r="AJ26" s="240"/>
      <c r="AK26" s="240"/>
      <c r="AL26" s="240"/>
      <c r="AM26" s="328"/>
      <c r="AN26" s="82">
        <v>71</v>
      </c>
      <c r="AO26" s="323">
        <f>+R40*5%</f>
        <v>0</v>
      </c>
      <c r="AP26" s="243"/>
      <c r="AQ26" s="243"/>
      <c r="AR26" s="243"/>
      <c r="AS26" s="243"/>
      <c r="AT26" s="243"/>
      <c r="AU26" s="243"/>
      <c r="AV26" s="243"/>
      <c r="AW26" s="243"/>
      <c r="AX26" s="243"/>
      <c r="AY26" s="324"/>
      <c r="AZ26" s="16"/>
      <c r="BT26"/>
      <c r="BU26"/>
      <c r="BV26"/>
      <c r="BW26"/>
      <c r="BX26"/>
      <c r="BY26"/>
      <c r="BZ26"/>
    </row>
    <row r="27" spans="1:78" s="19" customFormat="1" ht="16.5" customHeight="1">
      <c r="B27" s="379"/>
      <c r="C27" s="345" t="s">
        <v>41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112">
        <f t="shared" ref="Q27:Q33" si="1">Q26+1</f>
        <v>37</v>
      </c>
      <c r="R27" s="251">
        <v>0</v>
      </c>
      <c r="S27" s="252"/>
      <c r="T27" s="252"/>
      <c r="U27" s="252"/>
      <c r="V27" s="252"/>
      <c r="W27" s="252"/>
      <c r="X27" s="252"/>
      <c r="Y27" s="252"/>
      <c r="Z27" s="252"/>
      <c r="AA27" s="253"/>
      <c r="AB27" s="381"/>
      <c r="AC27" s="357"/>
      <c r="AD27" s="342" t="s">
        <v>14</v>
      </c>
      <c r="AE27" s="343"/>
      <c r="AF27" s="343"/>
      <c r="AG27" s="343"/>
      <c r="AH27" s="343"/>
      <c r="AI27" s="343"/>
      <c r="AJ27" s="343"/>
      <c r="AK27" s="343"/>
      <c r="AL27" s="343"/>
      <c r="AM27" s="344"/>
      <c r="AN27" s="132">
        <v>72</v>
      </c>
      <c r="AO27" s="346">
        <f>+R41*19%</f>
        <v>0</v>
      </c>
      <c r="AP27" s="252"/>
      <c r="AQ27" s="252"/>
      <c r="AR27" s="252"/>
      <c r="AS27" s="252"/>
      <c r="AT27" s="252"/>
      <c r="AU27" s="252"/>
      <c r="AV27" s="252"/>
      <c r="AW27" s="252"/>
      <c r="AX27" s="252"/>
      <c r="AY27" s="347"/>
      <c r="AZ27" s="16"/>
      <c r="BT27"/>
      <c r="BU27"/>
      <c r="BV27"/>
      <c r="BW27"/>
      <c r="BX27"/>
      <c r="BY27"/>
      <c r="BZ27"/>
    </row>
    <row r="28" spans="1:78" s="19" customFormat="1" ht="16.5" customHeight="1">
      <c r="B28" s="379"/>
      <c r="C28" s="273" t="s">
        <v>15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81">
        <v>38</v>
      </c>
      <c r="R28" s="251">
        <v>0</v>
      </c>
      <c r="S28" s="252"/>
      <c r="T28" s="252"/>
      <c r="U28" s="252"/>
      <c r="V28" s="252"/>
      <c r="W28" s="252"/>
      <c r="X28" s="252"/>
      <c r="Y28" s="252"/>
      <c r="Z28" s="252"/>
      <c r="AA28" s="253"/>
      <c r="AB28" s="381"/>
      <c r="AC28" s="357"/>
      <c r="AD28" s="338" t="s">
        <v>16</v>
      </c>
      <c r="AE28" s="339"/>
      <c r="AF28" s="339"/>
      <c r="AG28" s="339"/>
      <c r="AH28" s="339"/>
      <c r="AI28" s="339"/>
      <c r="AJ28" s="339"/>
      <c r="AK28" s="339"/>
      <c r="AL28" s="339"/>
      <c r="AM28" s="340"/>
      <c r="AN28" s="82">
        <v>73</v>
      </c>
      <c r="AO28" s="323">
        <v>0</v>
      </c>
      <c r="AP28" s="243"/>
      <c r="AQ28" s="243"/>
      <c r="AR28" s="243"/>
      <c r="AS28" s="243"/>
      <c r="AT28" s="243"/>
      <c r="AU28" s="243"/>
      <c r="AV28" s="243"/>
      <c r="AW28" s="243"/>
      <c r="AX28" s="243"/>
      <c r="AY28" s="324"/>
      <c r="AZ28" s="16"/>
      <c r="BT28"/>
      <c r="BU28"/>
      <c r="BV28"/>
      <c r="BW28"/>
      <c r="BX28"/>
      <c r="BY28"/>
      <c r="BZ28"/>
    </row>
    <row r="29" spans="1:78" s="19" customFormat="1" ht="16.5" customHeight="1">
      <c r="B29" s="379"/>
      <c r="C29" s="345" t="s">
        <v>17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112">
        <v>39</v>
      </c>
      <c r="R29" s="251">
        <v>0</v>
      </c>
      <c r="S29" s="252"/>
      <c r="T29" s="252"/>
      <c r="U29" s="252"/>
      <c r="V29" s="252"/>
      <c r="W29" s="252"/>
      <c r="X29" s="252"/>
      <c r="Y29" s="252"/>
      <c r="Z29" s="252"/>
      <c r="AA29" s="253"/>
      <c r="AB29" s="381"/>
      <c r="AC29" s="357"/>
      <c r="AD29" s="366" t="s">
        <v>54</v>
      </c>
      <c r="AE29" s="367"/>
      <c r="AF29" s="367"/>
      <c r="AG29" s="367"/>
      <c r="AH29" s="367"/>
      <c r="AI29" s="367"/>
      <c r="AJ29" s="367"/>
      <c r="AK29" s="367"/>
      <c r="AL29" s="367"/>
      <c r="AM29" s="368"/>
      <c r="AN29" s="132">
        <v>74</v>
      </c>
      <c r="AO29" s="346">
        <f>+R42*5%</f>
        <v>0</v>
      </c>
      <c r="AP29" s="252"/>
      <c r="AQ29" s="252"/>
      <c r="AR29" s="252"/>
      <c r="AS29" s="252"/>
      <c r="AT29" s="252"/>
      <c r="AU29" s="252"/>
      <c r="AV29" s="252"/>
      <c r="AW29" s="252"/>
      <c r="AX29" s="252"/>
      <c r="AY29" s="347"/>
      <c r="AZ29" s="16"/>
      <c r="BT29"/>
      <c r="BU29"/>
      <c r="BV29"/>
      <c r="BW29"/>
      <c r="BX29"/>
      <c r="BY29"/>
      <c r="BZ29"/>
    </row>
    <row r="30" spans="1:78" s="19" customFormat="1" ht="16.5" customHeight="1">
      <c r="B30" s="379"/>
      <c r="C30" s="337" t="s">
        <v>18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80">
        <v>40</v>
      </c>
      <c r="R30" s="251">
        <v>0</v>
      </c>
      <c r="S30" s="252"/>
      <c r="T30" s="252"/>
      <c r="U30" s="252"/>
      <c r="V30" s="252"/>
      <c r="W30" s="252"/>
      <c r="X30" s="252"/>
      <c r="Y30" s="252"/>
      <c r="Z30" s="252"/>
      <c r="AA30" s="253"/>
      <c r="AB30" s="381"/>
      <c r="AC30" s="357"/>
      <c r="AD30" s="338" t="s">
        <v>19</v>
      </c>
      <c r="AE30" s="339"/>
      <c r="AF30" s="339"/>
      <c r="AG30" s="339"/>
      <c r="AH30" s="339"/>
      <c r="AI30" s="339"/>
      <c r="AJ30" s="339"/>
      <c r="AK30" s="339"/>
      <c r="AL30" s="339"/>
      <c r="AM30" s="340"/>
      <c r="AN30" s="82">
        <v>75</v>
      </c>
      <c r="AO30" s="275">
        <f>+R43*19%</f>
        <v>0</v>
      </c>
      <c r="AP30" s="245"/>
      <c r="AQ30" s="245"/>
      <c r="AR30" s="245"/>
      <c r="AS30" s="245"/>
      <c r="AT30" s="245"/>
      <c r="AU30" s="245"/>
      <c r="AV30" s="245"/>
      <c r="AW30" s="245"/>
      <c r="AX30" s="245"/>
      <c r="AY30" s="247"/>
      <c r="AZ30" s="16"/>
      <c r="BT30"/>
      <c r="BU30"/>
      <c r="BV30"/>
      <c r="BW30"/>
      <c r="BX30"/>
      <c r="BY30"/>
      <c r="BZ30"/>
    </row>
    <row r="31" spans="1:78" s="19" customFormat="1" ht="16.5" customHeight="1">
      <c r="B31" s="379"/>
      <c r="C31" s="341" t="s">
        <v>71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113">
        <v>41</v>
      </c>
      <c r="R31" s="297">
        <f>SUM(R17:AA30)</f>
        <v>0</v>
      </c>
      <c r="S31" s="297"/>
      <c r="T31" s="297"/>
      <c r="U31" s="297"/>
      <c r="V31" s="297"/>
      <c r="W31" s="297"/>
      <c r="X31" s="297"/>
      <c r="Y31" s="297"/>
      <c r="Z31" s="297"/>
      <c r="AA31" s="297"/>
      <c r="AB31" s="381"/>
      <c r="AC31" s="357"/>
      <c r="AD31" s="342" t="s">
        <v>81</v>
      </c>
      <c r="AE31" s="343"/>
      <c r="AF31" s="343"/>
      <c r="AG31" s="343"/>
      <c r="AH31" s="343"/>
      <c r="AI31" s="343"/>
      <c r="AJ31" s="343"/>
      <c r="AK31" s="343"/>
      <c r="AL31" s="343"/>
      <c r="AM31" s="344"/>
      <c r="AN31" s="132">
        <v>76</v>
      </c>
      <c r="AO31" s="285">
        <v>0</v>
      </c>
      <c r="AP31" s="233"/>
      <c r="AQ31" s="233"/>
      <c r="AR31" s="233"/>
      <c r="AS31" s="233"/>
      <c r="AT31" s="233"/>
      <c r="AU31" s="233"/>
      <c r="AV31" s="233"/>
      <c r="AW31" s="233"/>
      <c r="AX31" s="233"/>
      <c r="AY31" s="238"/>
      <c r="AZ31" s="16"/>
      <c r="BT31"/>
      <c r="BU31"/>
      <c r="BV31"/>
      <c r="BW31"/>
      <c r="BX31"/>
      <c r="BY31"/>
      <c r="BZ31"/>
    </row>
    <row r="32" spans="1:78" s="19" customFormat="1" ht="16.5" customHeight="1">
      <c r="B32" s="379"/>
      <c r="C32" s="273" t="s">
        <v>72</v>
      </c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80">
        <v>42</v>
      </c>
      <c r="R32" s="245">
        <f>+AF75</f>
        <v>0</v>
      </c>
      <c r="S32" s="245"/>
      <c r="T32" s="245"/>
      <c r="U32" s="245"/>
      <c r="V32" s="245"/>
      <c r="W32" s="245"/>
      <c r="X32" s="245"/>
      <c r="Y32" s="245"/>
      <c r="Z32" s="245"/>
      <c r="AA32" s="245"/>
      <c r="AB32" s="381"/>
      <c r="AC32" s="357"/>
      <c r="AD32" s="348" t="s">
        <v>83</v>
      </c>
      <c r="AE32" s="349"/>
      <c r="AF32" s="349"/>
      <c r="AG32" s="349"/>
      <c r="AH32" s="349"/>
      <c r="AI32" s="349"/>
      <c r="AJ32" s="349"/>
      <c r="AK32" s="349"/>
      <c r="AL32" s="349"/>
      <c r="AM32" s="350"/>
      <c r="AN32" s="87">
        <v>77</v>
      </c>
      <c r="AO32" s="351">
        <f>SUM(AO23:AY31)</f>
        <v>0</v>
      </c>
      <c r="AP32" s="352"/>
      <c r="AQ32" s="352"/>
      <c r="AR32" s="352"/>
      <c r="AS32" s="352"/>
      <c r="AT32" s="352"/>
      <c r="AU32" s="352"/>
      <c r="AV32" s="352"/>
      <c r="AW32" s="352"/>
      <c r="AX32" s="352"/>
      <c r="AY32" s="353"/>
      <c r="AZ32" s="16"/>
      <c r="BB32" s="155">
        <f>+AO22</f>
        <v>0</v>
      </c>
      <c r="BT32"/>
      <c r="BU32"/>
      <c r="BV32"/>
      <c r="BW32"/>
      <c r="BX32"/>
      <c r="BY32"/>
      <c r="BZ32"/>
    </row>
    <row r="33" spans="2:79" s="19" customFormat="1" ht="27" customHeight="1">
      <c r="B33" s="79"/>
      <c r="C33" s="333" t="s">
        <v>87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114">
        <f t="shared" si="1"/>
        <v>43</v>
      </c>
      <c r="R33" s="280">
        <f>IF(R31-R32&gt;0,R31-R32,0)</f>
        <v>0</v>
      </c>
      <c r="S33" s="280"/>
      <c r="T33" s="280"/>
      <c r="U33" s="280"/>
      <c r="V33" s="280"/>
      <c r="W33" s="280"/>
      <c r="X33" s="280"/>
      <c r="Y33" s="280"/>
      <c r="Z33" s="280"/>
      <c r="AA33" s="280"/>
      <c r="AB33" s="381"/>
      <c r="AC33" s="357"/>
      <c r="AD33" s="334" t="s">
        <v>84</v>
      </c>
      <c r="AE33" s="335"/>
      <c r="AF33" s="335"/>
      <c r="AG33" s="335"/>
      <c r="AH33" s="335"/>
      <c r="AI33" s="335"/>
      <c r="AJ33" s="335"/>
      <c r="AK33" s="335"/>
      <c r="AL33" s="335"/>
      <c r="AM33" s="336"/>
      <c r="AN33" s="111">
        <v>78</v>
      </c>
      <c r="AO33" s="233">
        <v>0</v>
      </c>
      <c r="AP33" s="233"/>
      <c r="AQ33" s="233"/>
      <c r="AR33" s="233"/>
      <c r="AS33" s="233"/>
      <c r="AT33" s="233"/>
      <c r="AU33" s="233"/>
      <c r="AV33" s="233"/>
      <c r="AW33" s="233"/>
      <c r="AX33" s="233"/>
      <c r="AY33" s="238"/>
      <c r="AZ33" s="16"/>
      <c r="BB33" s="155">
        <f>+AO32</f>
        <v>0</v>
      </c>
      <c r="BT33"/>
      <c r="BU33"/>
      <c r="BV33"/>
      <c r="BW33"/>
      <c r="BX33"/>
      <c r="BY33"/>
      <c r="BZ33"/>
    </row>
    <row r="34" spans="2:79" s="19" customFormat="1" ht="16.5" customHeight="1">
      <c r="B34" s="326" t="s">
        <v>20</v>
      </c>
      <c r="C34" s="256" t="s">
        <v>21</v>
      </c>
      <c r="D34" s="319" t="s">
        <v>49</v>
      </c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83">
        <f>Q33+1</f>
        <v>44</v>
      </c>
      <c r="R34" s="245">
        <v>0</v>
      </c>
      <c r="S34" s="245"/>
      <c r="T34" s="245"/>
      <c r="U34" s="245"/>
      <c r="V34" s="245"/>
      <c r="W34" s="245"/>
      <c r="X34" s="245"/>
      <c r="Y34" s="245"/>
      <c r="Z34" s="245"/>
      <c r="AA34" s="245"/>
      <c r="AB34" s="381"/>
      <c r="AC34" s="357"/>
      <c r="AD34" s="327" t="s">
        <v>55</v>
      </c>
      <c r="AE34" s="240"/>
      <c r="AF34" s="240"/>
      <c r="AG34" s="240"/>
      <c r="AH34" s="240"/>
      <c r="AI34" s="240"/>
      <c r="AJ34" s="240"/>
      <c r="AK34" s="240"/>
      <c r="AL34" s="240"/>
      <c r="AM34" s="328"/>
      <c r="AN34" s="80">
        <f>AN33+1</f>
        <v>79</v>
      </c>
      <c r="AO34" s="245">
        <f>+AP75</f>
        <v>0</v>
      </c>
      <c r="AP34" s="245"/>
      <c r="AQ34" s="245"/>
      <c r="AR34" s="245"/>
      <c r="AS34" s="245"/>
      <c r="AT34" s="245"/>
      <c r="AU34" s="245"/>
      <c r="AV34" s="245"/>
      <c r="AW34" s="245"/>
      <c r="AX34" s="245"/>
      <c r="AY34" s="247"/>
      <c r="AZ34" s="16"/>
      <c r="BB34" s="155">
        <f>+AO34</f>
        <v>0</v>
      </c>
    </row>
    <row r="35" spans="2:79" s="19" customFormat="1" ht="16.5" customHeight="1">
      <c r="B35" s="326"/>
      <c r="C35" s="257"/>
      <c r="D35" s="312" t="s">
        <v>22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112">
        <f>Q34+1</f>
        <v>45</v>
      </c>
      <c r="R35" s="233">
        <v>0</v>
      </c>
      <c r="S35" s="233"/>
      <c r="T35" s="233"/>
      <c r="U35" s="233"/>
      <c r="V35" s="233"/>
      <c r="W35" s="233"/>
      <c r="X35" s="233"/>
      <c r="Y35" s="233"/>
      <c r="Z35" s="233"/>
      <c r="AA35" s="233"/>
      <c r="AB35" s="381"/>
      <c r="AC35" s="357"/>
      <c r="AD35" s="282" t="s">
        <v>85</v>
      </c>
      <c r="AE35" s="283"/>
      <c r="AF35" s="283"/>
      <c r="AG35" s="283"/>
      <c r="AH35" s="283"/>
      <c r="AI35" s="283"/>
      <c r="AJ35" s="283"/>
      <c r="AK35" s="283"/>
      <c r="AL35" s="283"/>
      <c r="AM35" s="284"/>
      <c r="AN35" s="112">
        <f>AN34+1</f>
        <v>80</v>
      </c>
      <c r="AO35" s="233">
        <v>0</v>
      </c>
      <c r="AP35" s="233"/>
      <c r="AQ35" s="233"/>
      <c r="AR35" s="233"/>
      <c r="AS35" s="233"/>
      <c r="AT35" s="233"/>
      <c r="AU35" s="233"/>
      <c r="AV35" s="233"/>
      <c r="AW35" s="233"/>
      <c r="AX35" s="233"/>
      <c r="AY35" s="238"/>
      <c r="AZ35" s="16"/>
      <c r="BV35"/>
      <c r="BW35"/>
      <c r="BX35"/>
      <c r="BY35"/>
      <c r="BZ35"/>
      <c r="CA35"/>
    </row>
    <row r="36" spans="2:79" s="19" customFormat="1" ht="16.5" customHeight="1">
      <c r="B36" s="326"/>
      <c r="C36" s="257"/>
      <c r="D36" s="273" t="s">
        <v>42</v>
      </c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80">
        <f>Q35+1</f>
        <v>46</v>
      </c>
      <c r="R36" s="245">
        <v>0</v>
      </c>
      <c r="S36" s="245"/>
      <c r="T36" s="245"/>
      <c r="U36" s="245"/>
      <c r="V36" s="245"/>
      <c r="W36" s="245"/>
      <c r="X36" s="245"/>
      <c r="Y36" s="245"/>
      <c r="Z36" s="245"/>
      <c r="AA36" s="245"/>
      <c r="AB36" s="381"/>
      <c r="AC36" s="358"/>
      <c r="AD36" s="261" t="s">
        <v>86</v>
      </c>
      <c r="AE36" s="262"/>
      <c r="AF36" s="262"/>
      <c r="AG36" s="262"/>
      <c r="AH36" s="262"/>
      <c r="AI36" s="262"/>
      <c r="AJ36" s="262"/>
      <c r="AK36" s="262"/>
      <c r="AL36" s="262"/>
      <c r="AM36" s="263"/>
      <c r="AN36" s="86">
        <f>AN35+1</f>
        <v>81</v>
      </c>
      <c r="AO36" s="330">
        <f>SUM(AO32:AY34)-AO35</f>
        <v>0</v>
      </c>
      <c r="AP36" s="330"/>
      <c r="AQ36" s="330"/>
      <c r="AR36" s="330"/>
      <c r="AS36" s="330"/>
      <c r="AT36" s="330"/>
      <c r="AU36" s="330"/>
      <c r="AV36" s="330"/>
      <c r="AW36" s="330"/>
      <c r="AX36" s="330"/>
      <c r="AY36" s="331"/>
      <c r="AZ36" s="16"/>
      <c r="BB36" s="155">
        <f>+BB32-BB33-BB34</f>
        <v>0</v>
      </c>
      <c r="BT36"/>
      <c r="BU36"/>
      <c r="BV36"/>
      <c r="BW36"/>
      <c r="BX36"/>
      <c r="BY36"/>
      <c r="BZ36"/>
      <c r="CA36"/>
    </row>
    <row r="37" spans="2:79" s="19" customFormat="1" ht="16.5" customHeight="1">
      <c r="B37" s="326"/>
      <c r="C37" s="257"/>
      <c r="D37" s="312" t="s">
        <v>23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112">
        <v>47</v>
      </c>
      <c r="R37" s="233">
        <v>0</v>
      </c>
      <c r="S37" s="233"/>
      <c r="T37" s="233"/>
      <c r="U37" s="233"/>
      <c r="V37" s="233"/>
      <c r="W37" s="233"/>
      <c r="X37" s="233"/>
      <c r="Y37" s="233"/>
      <c r="Z37" s="233"/>
      <c r="AA37" s="233"/>
      <c r="AB37" s="381"/>
      <c r="AC37" s="313" t="s">
        <v>91</v>
      </c>
      <c r="AD37" s="314"/>
      <c r="AE37" s="314"/>
      <c r="AF37" s="314"/>
      <c r="AG37" s="314"/>
      <c r="AH37" s="314"/>
      <c r="AI37" s="314"/>
      <c r="AJ37" s="314"/>
      <c r="AK37" s="314"/>
      <c r="AL37" s="314"/>
      <c r="AM37" s="315"/>
      <c r="AN37" s="133">
        <v>82</v>
      </c>
      <c r="AO37" s="320">
        <f>IF(AO22-AO36&gt;0,AO22-AO36,0)</f>
        <v>0</v>
      </c>
      <c r="AP37" s="321"/>
      <c r="AQ37" s="321"/>
      <c r="AR37" s="321"/>
      <c r="AS37" s="321"/>
      <c r="AT37" s="321"/>
      <c r="AU37" s="321"/>
      <c r="AV37" s="321"/>
      <c r="AW37" s="321"/>
      <c r="AX37" s="321"/>
      <c r="AY37" s="322"/>
      <c r="AZ37" s="16"/>
      <c r="BT37"/>
      <c r="BU37"/>
      <c r="BV37"/>
      <c r="BW37"/>
      <c r="BX37"/>
      <c r="BY37"/>
      <c r="BZ37"/>
      <c r="CA37"/>
    </row>
    <row r="38" spans="2:79" s="19" customFormat="1" ht="16.5" customHeight="1">
      <c r="B38" s="326"/>
      <c r="C38" s="257"/>
      <c r="D38" s="273" t="s">
        <v>73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80">
        <v>48</v>
      </c>
      <c r="R38" s="245">
        <v>0</v>
      </c>
      <c r="S38" s="245"/>
      <c r="T38" s="245"/>
      <c r="U38" s="245"/>
      <c r="V38" s="245"/>
      <c r="W38" s="245"/>
      <c r="X38" s="245"/>
      <c r="Y38" s="245"/>
      <c r="Z38" s="245"/>
      <c r="AA38" s="245"/>
      <c r="AB38" s="381"/>
      <c r="AC38" s="288" t="s">
        <v>92</v>
      </c>
      <c r="AD38" s="289"/>
      <c r="AE38" s="289"/>
      <c r="AF38" s="289"/>
      <c r="AG38" s="289"/>
      <c r="AH38" s="289"/>
      <c r="AI38" s="289"/>
      <c r="AJ38" s="289"/>
      <c r="AK38" s="289"/>
      <c r="AL38" s="289"/>
      <c r="AM38" s="290"/>
      <c r="AN38" s="87">
        <v>83</v>
      </c>
      <c r="AO38" s="329">
        <f>IF(AO36-AO22&gt;0,AO36-AO22,0)</f>
        <v>0</v>
      </c>
      <c r="AP38" s="330"/>
      <c r="AQ38" s="330"/>
      <c r="AR38" s="330"/>
      <c r="AS38" s="330"/>
      <c r="AT38" s="330"/>
      <c r="AU38" s="330"/>
      <c r="AV38" s="330"/>
      <c r="AW38" s="330"/>
      <c r="AX38" s="330"/>
      <c r="AY38" s="331"/>
      <c r="AZ38" s="16"/>
      <c r="BT38"/>
      <c r="BU38"/>
      <c r="BV38"/>
      <c r="BW38"/>
      <c r="BX38"/>
      <c r="BY38"/>
      <c r="BZ38"/>
      <c r="CA38"/>
    </row>
    <row r="39" spans="2:79" s="19" customFormat="1" ht="16.5" customHeight="1">
      <c r="B39" s="326"/>
      <c r="C39" s="257"/>
      <c r="D39" s="312" t="s">
        <v>24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112">
        <v>49</v>
      </c>
      <c r="R39" s="233">
        <v>0</v>
      </c>
      <c r="S39" s="233"/>
      <c r="T39" s="233"/>
      <c r="U39" s="233"/>
      <c r="V39" s="233"/>
      <c r="W39" s="233"/>
      <c r="X39" s="233"/>
      <c r="Y39" s="233"/>
      <c r="Z39" s="233"/>
      <c r="AA39" s="233"/>
      <c r="AB39" s="381"/>
      <c r="AC39" s="248" t="s">
        <v>89</v>
      </c>
      <c r="AD39" s="249"/>
      <c r="AE39" s="249"/>
      <c r="AF39" s="249"/>
      <c r="AG39" s="249"/>
      <c r="AH39" s="249"/>
      <c r="AI39" s="249"/>
      <c r="AJ39" s="249"/>
      <c r="AK39" s="249"/>
      <c r="AL39" s="249"/>
      <c r="AM39" s="332"/>
      <c r="AN39" s="132">
        <v>84</v>
      </c>
      <c r="AO39" s="285">
        <v>0</v>
      </c>
      <c r="AP39" s="233"/>
      <c r="AQ39" s="233"/>
      <c r="AR39" s="233"/>
      <c r="AS39" s="233"/>
      <c r="AT39" s="233"/>
      <c r="AU39" s="233"/>
      <c r="AV39" s="233"/>
      <c r="AW39" s="233"/>
      <c r="AX39" s="233"/>
      <c r="AY39" s="238"/>
      <c r="AZ39" s="16"/>
    </row>
    <row r="40" spans="2:79" s="19" customFormat="1" ht="16.5" customHeight="1">
      <c r="B40" s="326"/>
      <c r="C40" s="256" t="s">
        <v>25</v>
      </c>
      <c r="D40" s="308" t="s">
        <v>49</v>
      </c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83">
        <v>50</v>
      </c>
      <c r="R40" s="309">
        <f>ROUND((AF65+AF82),-3)</f>
        <v>0</v>
      </c>
      <c r="S40" s="309"/>
      <c r="T40" s="309"/>
      <c r="U40" s="309"/>
      <c r="V40" s="309"/>
      <c r="W40" s="309"/>
      <c r="X40" s="309"/>
      <c r="Y40" s="309"/>
      <c r="Z40" s="309"/>
      <c r="AA40" s="310"/>
      <c r="AB40" s="381"/>
      <c r="AC40" s="258" t="s">
        <v>36</v>
      </c>
      <c r="AD40" s="259"/>
      <c r="AE40" s="259"/>
      <c r="AF40" s="259"/>
      <c r="AG40" s="259"/>
      <c r="AH40" s="259"/>
      <c r="AI40" s="259"/>
      <c r="AJ40" s="259"/>
      <c r="AK40" s="259"/>
      <c r="AL40" s="259"/>
      <c r="AM40" s="311"/>
      <c r="AN40" s="82">
        <v>85</v>
      </c>
      <c r="AO40" s="275">
        <v>0</v>
      </c>
      <c r="AP40" s="245"/>
      <c r="AQ40" s="245"/>
      <c r="AR40" s="245"/>
      <c r="AS40" s="245"/>
      <c r="AT40" s="245"/>
      <c r="AU40" s="245"/>
      <c r="AV40" s="245"/>
      <c r="AW40" s="245"/>
      <c r="AX40" s="245"/>
      <c r="AY40" s="247"/>
      <c r="AZ40" s="16"/>
    </row>
    <row r="41" spans="2:79" s="19" customFormat="1" ht="16.5" customHeight="1">
      <c r="B41" s="326"/>
      <c r="C41" s="257"/>
      <c r="D41" s="312" t="s">
        <v>22</v>
      </c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112">
        <v>51</v>
      </c>
      <c r="R41" s="233">
        <f>ROUND((AF66+AF83),-3)</f>
        <v>0</v>
      </c>
      <c r="S41" s="233"/>
      <c r="T41" s="233"/>
      <c r="U41" s="233"/>
      <c r="V41" s="233"/>
      <c r="W41" s="233"/>
      <c r="X41" s="233"/>
      <c r="Y41" s="233"/>
      <c r="Z41" s="233"/>
      <c r="AA41" s="234"/>
      <c r="AB41" s="381"/>
      <c r="AC41" s="313" t="s">
        <v>90</v>
      </c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N41" s="133">
        <v>86</v>
      </c>
      <c r="AO41" s="316">
        <f>IF(AO37-AO39-AO40&gt;0,AO37-AO39-AO40,0)</f>
        <v>0</v>
      </c>
      <c r="AP41" s="317"/>
      <c r="AQ41" s="317"/>
      <c r="AR41" s="317"/>
      <c r="AS41" s="317"/>
      <c r="AT41" s="317"/>
      <c r="AU41" s="317"/>
      <c r="AV41" s="317"/>
      <c r="AW41" s="317"/>
      <c r="AX41" s="317"/>
      <c r="AY41" s="318"/>
      <c r="AZ41" s="16"/>
    </row>
    <row r="42" spans="2:79" s="19" customFormat="1" ht="16.5" customHeight="1">
      <c r="B42" s="326"/>
      <c r="C42" s="257"/>
      <c r="D42" s="319" t="s">
        <v>50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80">
        <v>52</v>
      </c>
      <c r="R42" s="245">
        <f>ROUND((AF67+AF84),-3)</f>
        <v>0</v>
      </c>
      <c r="S42" s="245"/>
      <c r="T42" s="245"/>
      <c r="U42" s="245"/>
      <c r="V42" s="245"/>
      <c r="W42" s="245"/>
      <c r="X42" s="245"/>
      <c r="Y42" s="245"/>
      <c r="Z42" s="245"/>
      <c r="AA42" s="246"/>
      <c r="AB42" s="381"/>
      <c r="AC42" s="258" t="s">
        <v>26</v>
      </c>
      <c r="AD42" s="259"/>
      <c r="AE42" s="259"/>
      <c r="AF42" s="259"/>
      <c r="AG42" s="259"/>
      <c r="AH42" s="259"/>
      <c r="AI42" s="259"/>
      <c r="AJ42" s="259"/>
      <c r="AK42" s="259"/>
      <c r="AL42" s="259"/>
      <c r="AM42" s="311"/>
      <c r="AN42" s="82">
        <v>87</v>
      </c>
      <c r="AO42" s="323">
        <v>0</v>
      </c>
      <c r="AP42" s="243"/>
      <c r="AQ42" s="243"/>
      <c r="AR42" s="243"/>
      <c r="AS42" s="243"/>
      <c r="AT42" s="243"/>
      <c r="AU42" s="243"/>
      <c r="AV42" s="243"/>
      <c r="AW42" s="243"/>
      <c r="AX42" s="243"/>
      <c r="AY42" s="324"/>
      <c r="AZ42" s="16"/>
    </row>
    <row r="43" spans="2:79" s="19" customFormat="1" ht="16.5" customHeight="1">
      <c r="B43" s="326"/>
      <c r="C43" s="257"/>
      <c r="D43" s="312" t="s">
        <v>27</v>
      </c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112">
        <v>53</v>
      </c>
      <c r="R43" s="233">
        <f>ROUND((AF68+AF85),-3)</f>
        <v>0</v>
      </c>
      <c r="S43" s="233"/>
      <c r="T43" s="233"/>
      <c r="U43" s="233"/>
      <c r="V43" s="233"/>
      <c r="W43" s="233"/>
      <c r="X43" s="233"/>
      <c r="Y43" s="233"/>
      <c r="Z43" s="233"/>
      <c r="AA43" s="234"/>
      <c r="AB43" s="381"/>
      <c r="AC43" s="313" t="s">
        <v>93</v>
      </c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N43" s="133">
        <v>88</v>
      </c>
      <c r="AO43" s="316">
        <f>IF(AO37-AO39-AO40+AO42&gt;0,AO37-AO39-AO40+AO42,0)</f>
        <v>0</v>
      </c>
      <c r="AP43" s="317"/>
      <c r="AQ43" s="317"/>
      <c r="AR43" s="317"/>
      <c r="AS43" s="317"/>
      <c r="AT43" s="317"/>
      <c r="AU43" s="317"/>
      <c r="AV43" s="317"/>
      <c r="AW43" s="317"/>
      <c r="AX43" s="317"/>
      <c r="AY43" s="318"/>
      <c r="AZ43" s="16"/>
    </row>
    <row r="44" spans="2:79" s="19" customFormat="1" ht="20.25" customHeight="1">
      <c r="B44" s="326"/>
      <c r="C44" s="307"/>
      <c r="D44" s="286" t="s">
        <v>28</v>
      </c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84">
        <v>54</v>
      </c>
      <c r="R44" s="265">
        <v>0</v>
      </c>
      <c r="S44" s="265"/>
      <c r="T44" s="265"/>
      <c r="U44" s="265"/>
      <c r="V44" s="265"/>
      <c r="W44" s="265"/>
      <c r="X44" s="265"/>
      <c r="Y44" s="265"/>
      <c r="Z44" s="265"/>
      <c r="AA44" s="287"/>
      <c r="AB44" s="382"/>
      <c r="AC44" s="288" t="s">
        <v>94</v>
      </c>
      <c r="AD44" s="289"/>
      <c r="AE44" s="289"/>
      <c r="AF44" s="289"/>
      <c r="AG44" s="289"/>
      <c r="AH44" s="289"/>
      <c r="AI44" s="289"/>
      <c r="AJ44" s="289"/>
      <c r="AK44" s="289"/>
      <c r="AL44" s="289"/>
      <c r="AM44" s="290"/>
      <c r="AN44" s="87">
        <v>89</v>
      </c>
      <c r="AO44" s="291">
        <f>IF(AO38+AO39+AO40-AO42&gt;0,AO38+AO39+AO40-AO42,0)</f>
        <v>0</v>
      </c>
      <c r="AP44" s="292"/>
      <c r="AQ44" s="292"/>
      <c r="AR44" s="292"/>
      <c r="AS44" s="292"/>
      <c r="AT44" s="292"/>
      <c r="AU44" s="292"/>
      <c r="AV44" s="292"/>
      <c r="AW44" s="292"/>
      <c r="AX44" s="292"/>
      <c r="AY44" s="293"/>
      <c r="AZ44" s="16"/>
    </row>
    <row r="45" spans="2:79" s="19" customFormat="1" ht="22.15" customHeight="1">
      <c r="B45" s="326"/>
      <c r="C45" s="294" t="s">
        <v>74</v>
      </c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6"/>
      <c r="Q45" s="113">
        <v>55</v>
      </c>
      <c r="R45" s="297">
        <f>SUM(R34:AA44)</f>
        <v>0</v>
      </c>
      <c r="S45" s="297"/>
      <c r="T45" s="297"/>
      <c r="U45" s="297"/>
      <c r="V45" s="297"/>
      <c r="W45" s="297"/>
      <c r="X45" s="297"/>
      <c r="Y45" s="297"/>
      <c r="Z45" s="297"/>
      <c r="AA45" s="297"/>
      <c r="AB45" s="298" t="s">
        <v>29</v>
      </c>
      <c r="AC45" s="301" t="s">
        <v>95</v>
      </c>
      <c r="AD45" s="302"/>
      <c r="AE45" s="302"/>
      <c r="AF45" s="302"/>
      <c r="AG45" s="302"/>
      <c r="AH45" s="302"/>
      <c r="AI45" s="302"/>
      <c r="AJ45" s="302"/>
      <c r="AK45" s="302"/>
      <c r="AL45" s="302"/>
      <c r="AM45" s="303"/>
      <c r="AN45" s="111">
        <v>90</v>
      </c>
      <c r="AO45" s="304">
        <v>0</v>
      </c>
      <c r="AP45" s="305"/>
      <c r="AQ45" s="305"/>
      <c r="AR45" s="305"/>
      <c r="AS45" s="305"/>
      <c r="AT45" s="305"/>
      <c r="AU45" s="305"/>
      <c r="AV45" s="305"/>
      <c r="AW45" s="305"/>
      <c r="AX45" s="305"/>
      <c r="AY45" s="306"/>
      <c r="AZ45" s="16"/>
      <c r="BB45" s="152"/>
    </row>
    <row r="46" spans="2:79" s="19" customFormat="1" ht="16.5" customHeight="1">
      <c r="B46" s="326"/>
      <c r="C46" s="272" t="s">
        <v>37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4"/>
      <c r="Q46" s="80">
        <v>56</v>
      </c>
      <c r="R46" s="245">
        <f>+AF79</f>
        <v>0</v>
      </c>
      <c r="S46" s="245"/>
      <c r="T46" s="245"/>
      <c r="U46" s="245"/>
      <c r="V46" s="245"/>
      <c r="W46" s="245"/>
      <c r="X46" s="245"/>
      <c r="Y46" s="245"/>
      <c r="Z46" s="245"/>
      <c r="AA46" s="245"/>
      <c r="AB46" s="299"/>
      <c r="AC46" s="272" t="s">
        <v>96</v>
      </c>
      <c r="AD46" s="273"/>
      <c r="AE46" s="273"/>
      <c r="AF46" s="273"/>
      <c r="AG46" s="273"/>
      <c r="AH46" s="273"/>
      <c r="AI46" s="273"/>
      <c r="AJ46" s="273"/>
      <c r="AK46" s="273"/>
      <c r="AL46" s="273"/>
      <c r="AM46" s="274"/>
      <c r="AN46" s="80">
        <f t="shared" ref="AN46:AN48" si="2">AN45+1</f>
        <v>91</v>
      </c>
      <c r="AO46" s="275">
        <v>0</v>
      </c>
      <c r="AP46" s="245"/>
      <c r="AQ46" s="245"/>
      <c r="AR46" s="245"/>
      <c r="AS46" s="245"/>
      <c r="AT46" s="245"/>
      <c r="AU46" s="245"/>
      <c r="AV46" s="245"/>
      <c r="AW46" s="245"/>
      <c r="AX46" s="245"/>
      <c r="AY46" s="247"/>
      <c r="AZ46" s="16"/>
    </row>
    <row r="47" spans="2:79" s="19" customFormat="1" ht="24.6" customHeight="1">
      <c r="B47" s="326"/>
      <c r="C47" s="276" t="s">
        <v>88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115">
        <f>Q46+1</f>
        <v>57</v>
      </c>
      <c r="R47" s="279">
        <f>IF(R45-R46&gt;0,R45-R46,0)</f>
        <v>0</v>
      </c>
      <c r="S47" s="280"/>
      <c r="T47" s="280"/>
      <c r="U47" s="280"/>
      <c r="V47" s="280"/>
      <c r="W47" s="280"/>
      <c r="X47" s="280"/>
      <c r="Y47" s="280"/>
      <c r="Z47" s="280"/>
      <c r="AA47" s="281"/>
      <c r="AB47" s="299"/>
      <c r="AC47" s="282" t="s">
        <v>97</v>
      </c>
      <c r="AD47" s="283"/>
      <c r="AE47" s="283"/>
      <c r="AF47" s="283"/>
      <c r="AG47" s="283"/>
      <c r="AH47" s="283"/>
      <c r="AI47" s="283"/>
      <c r="AJ47" s="283"/>
      <c r="AK47" s="283"/>
      <c r="AL47" s="283"/>
      <c r="AM47" s="284"/>
      <c r="AN47" s="112">
        <f t="shared" si="2"/>
        <v>92</v>
      </c>
      <c r="AO47" s="285">
        <v>0</v>
      </c>
      <c r="AP47" s="233"/>
      <c r="AQ47" s="233"/>
      <c r="AR47" s="233"/>
      <c r="AS47" s="233"/>
      <c r="AT47" s="233"/>
      <c r="AU47" s="233"/>
      <c r="AV47" s="233"/>
      <c r="AW47" s="233"/>
      <c r="AX47" s="233"/>
      <c r="AY47" s="238"/>
      <c r="AZ47" s="16"/>
    </row>
    <row r="48" spans="2:79" s="19" customFormat="1" ht="16.5" customHeight="1">
      <c r="B48" s="254" t="s">
        <v>75</v>
      </c>
      <c r="C48" s="256" t="s">
        <v>38</v>
      </c>
      <c r="D48" s="258" t="s">
        <v>51</v>
      </c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60"/>
      <c r="Q48" s="85">
        <f>Q47+1</f>
        <v>58</v>
      </c>
      <c r="R48" s="242">
        <f>ROUND((R17*5%),-3)</f>
        <v>0</v>
      </c>
      <c r="S48" s="243"/>
      <c r="T48" s="243"/>
      <c r="U48" s="243"/>
      <c r="V48" s="243"/>
      <c r="W48" s="243"/>
      <c r="X48" s="243"/>
      <c r="Y48" s="243"/>
      <c r="Z48" s="243"/>
      <c r="AA48" s="244"/>
      <c r="AB48" s="300"/>
      <c r="AC48" s="261" t="s">
        <v>98</v>
      </c>
      <c r="AD48" s="262"/>
      <c r="AE48" s="262"/>
      <c r="AF48" s="262"/>
      <c r="AG48" s="262"/>
      <c r="AH48" s="262"/>
      <c r="AI48" s="262"/>
      <c r="AJ48" s="262"/>
      <c r="AK48" s="262"/>
      <c r="AL48" s="262"/>
      <c r="AM48" s="263"/>
      <c r="AN48" s="86">
        <f t="shared" si="2"/>
        <v>93</v>
      </c>
      <c r="AO48" s="264">
        <f>+AO44-AO45</f>
        <v>0</v>
      </c>
      <c r="AP48" s="265"/>
      <c r="AQ48" s="265"/>
      <c r="AR48" s="265"/>
      <c r="AS48" s="265"/>
      <c r="AT48" s="265"/>
      <c r="AU48" s="265"/>
      <c r="AV48" s="265"/>
      <c r="AW48" s="265"/>
      <c r="AX48" s="265"/>
      <c r="AY48" s="266"/>
      <c r="AZ48" s="16"/>
    </row>
    <row r="49" spans="2:77" s="19" customFormat="1" ht="16.5" customHeight="1">
      <c r="B49" s="255"/>
      <c r="C49" s="257"/>
      <c r="D49" s="248" t="s">
        <v>30</v>
      </c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50"/>
      <c r="Q49" s="112">
        <f>Q48+1</f>
        <v>59</v>
      </c>
      <c r="R49" s="251">
        <f>ROUND((R18*19%),-3)</f>
        <v>0</v>
      </c>
      <c r="S49" s="252"/>
      <c r="T49" s="252"/>
      <c r="U49" s="252"/>
      <c r="V49" s="252"/>
      <c r="W49" s="252"/>
      <c r="X49" s="252"/>
      <c r="Y49" s="252"/>
      <c r="Z49" s="252"/>
      <c r="AA49" s="253"/>
      <c r="AB49" s="267" t="s">
        <v>99</v>
      </c>
      <c r="AC49" s="268"/>
      <c r="AD49" s="269" t="s">
        <v>43</v>
      </c>
      <c r="AE49" s="134">
        <v>1</v>
      </c>
      <c r="AF49" s="233">
        <v>0</v>
      </c>
      <c r="AG49" s="233"/>
      <c r="AH49" s="233"/>
      <c r="AI49" s="233"/>
      <c r="AJ49" s="233"/>
      <c r="AK49" s="233"/>
      <c r="AL49" s="233"/>
      <c r="AM49" s="234"/>
      <c r="AN49" s="235" t="s">
        <v>43</v>
      </c>
      <c r="AO49" s="134">
        <v>4</v>
      </c>
      <c r="AP49" s="233">
        <v>0</v>
      </c>
      <c r="AQ49" s="233"/>
      <c r="AR49" s="233"/>
      <c r="AS49" s="233"/>
      <c r="AT49" s="233"/>
      <c r="AU49" s="233"/>
      <c r="AV49" s="233"/>
      <c r="AW49" s="233"/>
      <c r="AX49" s="233"/>
      <c r="AY49" s="238"/>
      <c r="AZ49" s="16"/>
    </row>
    <row r="50" spans="2:77" s="19" customFormat="1" ht="16.5" customHeight="1">
      <c r="B50" s="255"/>
      <c r="C50" s="257"/>
      <c r="D50" s="239" t="s">
        <v>76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80">
        <f>Q49+1</f>
        <v>60</v>
      </c>
      <c r="R50" s="242">
        <f>+R19*19%</f>
        <v>0</v>
      </c>
      <c r="S50" s="243"/>
      <c r="T50" s="243"/>
      <c r="U50" s="243"/>
      <c r="V50" s="243"/>
      <c r="W50" s="243"/>
      <c r="X50" s="243"/>
      <c r="Y50" s="243"/>
      <c r="Z50" s="243"/>
      <c r="AA50" s="244"/>
      <c r="AB50" s="267"/>
      <c r="AC50" s="268"/>
      <c r="AD50" s="270"/>
      <c r="AE50" s="88">
        <v>2</v>
      </c>
      <c r="AF50" s="245">
        <v>0</v>
      </c>
      <c r="AG50" s="245"/>
      <c r="AH50" s="245"/>
      <c r="AI50" s="245"/>
      <c r="AJ50" s="245"/>
      <c r="AK50" s="245"/>
      <c r="AL50" s="245"/>
      <c r="AM50" s="246"/>
      <c r="AN50" s="236"/>
      <c r="AO50" s="88">
        <v>5</v>
      </c>
      <c r="AP50" s="245">
        <v>0</v>
      </c>
      <c r="AQ50" s="245"/>
      <c r="AR50" s="245"/>
      <c r="AS50" s="245"/>
      <c r="AT50" s="245"/>
      <c r="AU50" s="245"/>
      <c r="AV50" s="245"/>
      <c r="AW50" s="245"/>
      <c r="AX50" s="245"/>
      <c r="AY50" s="247"/>
      <c r="AZ50" s="16"/>
    </row>
    <row r="51" spans="2:77" s="19" customFormat="1" ht="16.5" customHeight="1">
      <c r="B51" s="255"/>
      <c r="C51" s="257"/>
      <c r="D51" s="248" t="s">
        <v>31</v>
      </c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  <c r="Q51" s="112">
        <f>Q50+1</f>
        <v>61</v>
      </c>
      <c r="R51" s="251">
        <v>0</v>
      </c>
      <c r="S51" s="252"/>
      <c r="T51" s="252"/>
      <c r="U51" s="252"/>
      <c r="V51" s="252"/>
      <c r="W51" s="252"/>
      <c r="X51" s="252"/>
      <c r="Y51" s="252"/>
      <c r="Z51" s="252"/>
      <c r="AA51" s="253"/>
      <c r="AB51" s="267"/>
      <c r="AC51" s="268"/>
      <c r="AD51" s="271"/>
      <c r="AE51" s="135">
        <v>3</v>
      </c>
      <c r="AF51" s="233">
        <v>0</v>
      </c>
      <c r="AG51" s="233"/>
      <c r="AH51" s="233"/>
      <c r="AI51" s="233"/>
      <c r="AJ51" s="233"/>
      <c r="AK51" s="233"/>
      <c r="AL51" s="233"/>
      <c r="AM51" s="234"/>
      <c r="AN51" s="237"/>
      <c r="AO51" s="135">
        <v>6</v>
      </c>
      <c r="AP51" s="233">
        <v>0</v>
      </c>
      <c r="AQ51" s="233"/>
      <c r="AR51" s="233"/>
      <c r="AS51" s="233"/>
      <c r="AT51" s="233"/>
      <c r="AU51" s="233"/>
      <c r="AV51" s="233"/>
      <c r="AW51" s="233"/>
      <c r="AX51" s="233"/>
      <c r="AY51" s="238"/>
      <c r="AZ51" s="16"/>
      <c r="BS51" s="106"/>
    </row>
    <row r="52" spans="2:77" s="1" customFormat="1" ht="12" customHeight="1" thickBot="1">
      <c r="B52" s="89"/>
      <c r="C52" s="221" t="s">
        <v>100</v>
      </c>
      <c r="D52" s="221"/>
      <c r="E52" s="221"/>
      <c r="F52" s="221"/>
      <c r="G52" s="221"/>
      <c r="H52" s="221"/>
      <c r="I52" s="221"/>
      <c r="J52" s="221"/>
      <c r="K52" s="221"/>
      <c r="L52" s="221"/>
      <c r="M52" s="90"/>
      <c r="N52" s="90"/>
      <c r="O52" s="90"/>
      <c r="P52" s="222"/>
      <c r="Q52" s="222"/>
      <c r="R52" s="222"/>
      <c r="S52" s="222"/>
      <c r="T52" s="222"/>
      <c r="U52" s="222"/>
      <c r="V52" s="90"/>
      <c r="W52" s="223" t="s">
        <v>44</v>
      </c>
      <c r="X52" s="223"/>
      <c r="Y52" s="224"/>
      <c r="Z52" s="224"/>
      <c r="AA52" s="90"/>
      <c r="AB52" s="225" t="s">
        <v>102</v>
      </c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7"/>
      <c r="AN52" s="228">
        <v>100</v>
      </c>
      <c r="AO52" s="229"/>
      <c r="AP52" s="230">
        <f>SUM(AF49:AM51,AP49:AY51)</f>
        <v>0</v>
      </c>
      <c r="AQ52" s="231"/>
      <c r="AR52" s="231"/>
      <c r="AS52" s="231"/>
      <c r="AT52" s="231"/>
      <c r="AU52" s="231"/>
      <c r="AV52" s="231"/>
      <c r="AW52" s="231"/>
      <c r="AX52" s="231"/>
      <c r="AY52" s="232"/>
      <c r="AZ52" s="16"/>
    </row>
    <row r="53" spans="2:77" s="1" customFormat="1" ht="9" customHeight="1">
      <c r="B53" s="116" t="s">
        <v>103</v>
      </c>
      <c r="C53" s="117"/>
      <c r="D53" s="117"/>
      <c r="E53" s="117"/>
      <c r="F53" s="117"/>
      <c r="G53" s="117"/>
      <c r="H53" s="117"/>
      <c r="I53" s="117"/>
      <c r="J53" s="91"/>
      <c r="K53" s="91"/>
      <c r="L53" s="117"/>
      <c r="M53" s="117"/>
      <c r="N53" s="117"/>
      <c r="O53" s="117"/>
      <c r="P53" s="117"/>
      <c r="Q53" s="117"/>
      <c r="R53" s="124"/>
      <c r="S53" s="203" t="s">
        <v>35</v>
      </c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206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8"/>
      <c r="AZ53" s="16"/>
    </row>
    <row r="54" spans="2:77" s="1" customFormat="1" ht="9" customHeight="1">
      <c r="B54" s="118" t="s">
        <v>32</v>
      </c>
      <c r="C54" s="119"/>
      <c r="D54" s="119"/>
      <c r="E54" s="119"/>
      <c r="F54" s="119"/>
      <c r="G54" s="119"/>
      <c r="H54" s="119"/>
      <c r="I54" s="119"/>
      <c r="J54" s="121"/>
      <c r="K54" s="121"/>
      <c r="L54" s="121"/>
      <c r="M54" s="121"/>
      <c r="N54" s="121"/>
      <c r="O54" s="121"/>
      <c r="P54" s="121"/>
      <c r="Q54" s="121"/>
      <c r="R54" s="121"/>
      <c r="S54" s="209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1"/>
      <c r="AE54" s="212" t="s">
        <v>33</v>
      </c>
      <c r="AF54" s="213"/>
      <c r="AG54" s="213"/>
      <c r="AH54" s="213"/>
      <c r="AI54" s="213"/>
      <c r="AJ54" s="213"/>
      <c r="AK54" s="213"/>
      <c r="AL54" s="136"/>
      <c r="AM54" s="214" t="s">
        <v>34</v>
      </c>
      <c r="AN54" s="215">
        <f>ROUND(AO43,-3)</f>
        <v>0</v>
      </c>
      <c r="AO54" s="216"/>
      <c r="AP54" s="216"/>
      <c r="AQ54" s="216"/>
      <c r="AR54" s="216"/>
      <c r="AS54" s="216"/>
      <c r="AT54" s="216"/>
      <c r="AU54" s="216"/>
      <c r="AV54" s="216"/>
      <c r="AW54" s="217"/>
      <c r="AX54" s="136"/>
      <c r="AY54" s="141"/>
      <c r="AZ54" s="16"/>
    </row>
    <row r="55" spans="2:77" s="1" customFormat="1" ht="12.75" customHeight="1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20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2"/>
      <c r="AF55" s="213"/>
      <c r="AG55" s="213"/>
      <c r="AH55" s="213"/>
      <c r="AI55" s="213"/>
      <c r="AJ55" s="213"/>
      <c r="AK55" s="213"/>
      <c r="AL55" s="128"/>
      <c r="AM55" s="214"/>
      <c r="AN55" s="218"/>
      <c r="AO55" s="219"/>
      <c r="AP55" s="219"/>
      <c r="AQ55" s="219"/>
      <c r="AR55" s="219"/>
      <c r="AS55" s="219"/>
      <c r="AT55" s="219"/>
      <c r="AU55" s="219"/>
      <c r="AV55" s="219"/>
      <c r="AW55" s="220"/>
      <c r="AX55" s="142"/>
      <c r="AY55" s="143"/>
      <c r="AZ55" s="16"/>
      <c r="BB55" s="152"/>
    </row>
    <row r="56" spans="2:77" s="1" customFormat="1" ht="12.75" customHeight="1" thickBot="1"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07"/>
      <c r="T56" s="108"/>
      <c r="U56" s="15"/>
      <c r="V56" s="15"/>
      <c r="W56" s="15"/>
      <c r="X56" s="15"/>
      <c r="Y56" s="15"/>
      <c r="Z56" s="15"/>
      <c r="AA56" s="15"/>
      <c r="AB56" s="15"/>
      <c r="AC56" s="15"/>
      <c r="AD56" s="109"/>
      <c r="AE56" s="137"/>
      <c r="AF56" s="138"/>
      <c r="AG56" s="138"/>
      <c r="AH56" s="138"/>
      <c r="AI56" s="138"/>
      <c r="AJ56" s="138"/>
      <c r="AK56" s="138"/>
      <c r="AL56" s="138"/>
      <c r="AM56" s="139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4"/>
      <c r="AZ56" s="16"/>
    </row>
    <row r="57" spans="2:77" s="1" customFormat="1" ht="12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07"/>
      <c r="T57" s="108"/>
      <c r="U57" s="15"/>
      <c r="V57" s="15"/>
      <c r="W57" s="15"/>
      <c r="X57" s="15"/>
      <c r="Y57" s="15"/>
      <c r="Z57" s="15"/>
      <c r="AA57" s="15"/>
      <c r="AB57" s="15"/>
      <c r="AC57" s="15"/>
      <c r="AD57" s="109"/>
      <c r="AE57" s="187" t="s">
        <v>107</v>
      </c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6"/>
    </row>
    <row r="58" spans="2:77" s="1" customFormat="1" ht="12.75" customHeight="1">
      <c r="B58" s="191" t="s">
        <v>104</v>
      </c>
      <c r="C58" s="192"/>
      <c r="D58" s="192"/>
      <c r="E58" s="192"/>
      <c r="F58" s="192"/>
      <c r="G58" s="192"/>
      <c r="H58" s="192"/>
      <c r="I58" s="192"/>
      <c r="J58" s="192"/>
      <c r="K58" s="192"/>
      <c r="L58" s="127"/>
      <c r="M58" s="92"/>
      <c r="N58" s="119"/>
      <c r="O58" s="119"/>
      <c r="P58" s="119"/>
      <c r="Q58" s="119"/>
      <c r="R58" s="128"/>
      <c r="S58" s="110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9"/>
      <c r="AE58" s="189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6"/>
    </row>
    <row r="59" spans="2:77" s="1" customFormat="1" ht="12.75" customHeight="1">
      <c r="B59" s="125" t="s">
        <v>105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26"/>
      <c r="N59" s="126"/>
      <c r="O59" s="126"/>
      <c r="P59" s="128"/>
      <c r="Q59" s="92"/>
      <c r="R59" s="121"/>
      <c r="S59" s="107"/>
      <c r="T59" s="108"/>
      <c r="U59" s="15"/>
      <c r="V59" s="15"/>
      <c r="W59" s="15"/>
      <c r="X59" s="15"/>
      <c r="Y59" s="15"/>
      <c r="Z59" s="15"/>
      <c r="AA59" s="15"/>
      <c r="AB59" s="15"/>
      <c r="AC59" s="15"/>
      <c r="AD59" s="109"/>
      <c r="AE59" s="189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"/>
      <c r="BT59" s="24"/>
      <c r="BU59" s="24"/>
      <c r="BV59" s="24"/>
      <c r="BW59" s="24"/>
      <c r="BX59" s="24"/>
      <c r="BY59" s="24"/>
    </row>
    <row r="60" spans="2:77" s="1" customFormat="1" ht="12.75" customHeight="1"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25"/>
      <c r="N60" s="121"/>
      <c r="O60" s="121"/>
      <c r="P60" s="121"/>
      <c r="Q60" s="25"/>
      <c r="R60" s="121"/>
      <c r="S60" s="107"/>
      <c r="T60" s="108"/>
      <c r="U60" s="15"/>
      <c r="V60" s="15"/>
      <c r="W60" s="15"/>
      <c r="X60" s="15"/>
      <c r="Y60" s="15"/>
      <c r="Z60" s="15"/>
      <c r="AA60" s="15"/>
      <c r="AB60" s="15"/>
      <c r="AC60" s="15"/>
      <c r="AD60" s="109"/>
      <c r="AE60" s="189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6"/>
      <c r="BT60" s="24"/>
      <c r="BU60" s="24"/>
      <c r="BV60" s="24"/>
      <c r="BW60" s="24"/>
      <c r="BX60" s="24"/>
      <c r="BY60" s="24"/>
    </row>
    <row r="61" spans="2:77" s="1" customFormat="1" ht="60.75" customHeight="1"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93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5"/>
      <c r="AE61" s="189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6"/>
      <c r="BT61" s="24"/>
      <c r="BU61" s="24"/>
      <c r="BV61" s="24"/>
      <c r="BW61" s="24"/>
      <c r="BX61" s="24"/>
      <c r="BY61" s="24"/>
    </row>
    <row r="62" spans="2:77" s="1" customFormat="1" ht="12.75" customHeight="1" thickBot="1">
      <c r="B62" s="129" t="s">
        <v>106</v>
      </c>
      <c r="C62" s="130"/>
      <c r="D62" s="130"/>
      <c r="E62" s="130"/>
      <c r="F62" s="130"/>
      <c r="G62" s="130"/>
      <c r="H62" s="130"/>
      <c r="I62" s="131"/>
      <c r="J62" s="196"/>
      <c r="K62" s="196"/>
      <c r="L62" s="196"/>
      <c r="M62" s="196"/>
      <c r="N62" s="196"/>
      <c r="O62" s="196"/>
      <c r="P62" s="196"/>
      <c r="Q62" s="196"/>
      <c r="R62" s="196"/>
      <c r="S62" s="197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9"/>
      <c r="AE62" s="189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6"/>
      <c r="BT62" s="24"/>
      <c r="BU62" s="24"/>
      <c r="BV62" s="24"/>
      <c r="BW62" s="24"/>
      <c r="BX62" s="24"/>
      <c r="BY62" s="24"/>
    </row>
    <row r="63" spans="2:77" s="1" customFormat="1" ht="12.75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16"/>
    </row>
    <row r="64" spans="2:77" s="1" customFormat="1" ht="12.75" customHeight="1">
      <c r="B64" s="200" t="s">
        <v>110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 t="s">
        <v>111</v>
      </c>
      <c r="AG64" s="201"/>
      <c r="AH64" s="201"/>
      <c r="AI64" s="201"/>
      <c r="AJ64" s="201"/>
      <c r="AK64" s="201"/>
      <c r="AL64" s="201"/>
      <c r="AM64" s="201"/>
      <c r="AN64" s="201"/>
      <c r="AO64" s="201"/>
      <c r="AP64" s="201" t="s">
        <v>112</v>
      </c>
      <c r="AQ64" s="201"/>
      <c r="AR64" s="201"/>
      <c r="AS64" s="201"/>
      <c r="AT64" s="201"/>
      <c r="AU64" s="201"/>
      <c r="AV64" s="201"/>
      <c r="AW64" s="201"/>
      <c r="AX64" s="201"/>
      <c r="AY64" s="202"/>
      <c r="AZ64" s="16"/>
    </row>
    <row r="65" spans="2:52" s="1" customFormat="1" ht="12.75" customHeight="1">
      <c r="B65" s="166" t="s">
        <v>113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59">
        <v>0</v>
      </c>
      <c r="AG65" s="159"/>
      <c r="AH65" s="159"/>
      <c r="AI65" s="159"/>
      <c r="AJ65" s="159"/>
      <c r="AK65" s="159"/>
      <c r="AL65" s="159"/>
      <c r="AM65" s="159"/>
      <c r="AN65" s="159"/>
      <c r="AO65" s="159"/>
      <c r="AP65" s="159">
        <f>+AF65*5%</f>
        <v>0</v>
      </c>
      <c r="AQ65" s="159"/>
      <c r="AR65" s="159"/>
      <c r="AS65" s="159"/>
      <c r="AT65" s="159"/>
      <c r="AU65" s="159"/>
      <c r="AV65" s="159"/>
      <c r="AW65" s="159"/>
      <c r="AX65" s="159"/>
      <c r="AY65" s="168"/>
      <c r="AZ65" s="16"/>
    </row>
    <row r="66" spans="2:52" s="1" customFormat="1" ht="12.75" customHeight="1">
      <c r="B66" s="166" t="s">
        <v>22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59">
        <v>0</v>
      </c>
      <c r="AG66" s="159"/>
      <c r="AH66" s="159"/>
      <c r="AI66" s="159"/>
      <c r="AJ66" s="159"/>
      <c r="AK66" s="159"/>
      <c r="AL66" s="159"/>
      <c r="AM66" s="159"/>
      <c r="AN66" s="159"/>
      <c r="AO66" s="159"/>
      <c r="AP66" s="159">
        <f>+AF66*19%</f>
        <v>0</v>
      </c>
      <c r="AQ66" s="159"/>
      <c r="AR66" s="159"/>
      <c r="AS66" s="159"/>
      <c r="AT66" s="159"/>
      <c r="AU66" s="159"/>
      <c r="AV66" s="159"/>
      <c r="AW66" s="159"/>
      <c r="AX66" s="159"/>
      <c r="AY66" s="168"/>
      <c r="AZ66" s="16"/>
    </row>
    <row r="67" spans="2:52" s="1" customFormat="1" ht="12.75" customHeight="1">
      <c r="B67" s="166" t="s">
        <v>114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59">
        <v>0</v>
      </c>
      <c r="AG67" s="159"/>
      <c r="AH67" s="159"/>
      <c r="AI67" s="159"/>
      <c r="AJ67" s="159"/>
      <c r="AK67" s="159"/>
      <c r="AL67" s="159"/>
      <c r="AM67" s="159"/>
      <c r="AN67" s="159"/>
      <c r="AO67" s="159"/>
      <c r="AP67" s="159">
        <f>+AF67*5%</f>
        <v>0</v>
      </c>
      <c r="AQ67" s="159"/>
      <c r="AR67" s="159"/>
      <c r="AS67" s="159"/>
      <c r="AT67" s="159"/>
      <c r="AU67" s="159"/>
      <c r="AV67" s="159"/>
      <c r="AW67" s="159"/>
      <c r="AX67" s="159"/>
      <c r="AY67" s="168"/>
      <c r="AZ67" s="16"/>
    </row>
    <row r="68" spans="2:52" s="1" customFormat="1" ht="12.75" customHeight="1" thickBot="1">
      <c r="B68" s="157" t="s">
        <v>27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9">
        <v>0</v>
      </c>
      <c r="AG68" s="159"/>
      <c r="AH68" s="159"/>
      <c r="AI68" s="159"/>
      <c r="AJ68" s="159"/>
      <c r="AK68" s="159"/>
      <c r="AL68" s="159"/>
      <c r="AM68" s="159"/>
      <c r="AN68" s="159"/>
      <c r="AO68" s="159"/>
      <c r="AP68" s="160">
        <f>+AF68*19%</f>
        <v>0</v>
      </c>
      <c r="AQ68" s="160"/>
      <c r="AR68" s="160"/>
      <c r="AS68" s="160"/>
      <c r="AT68" s="160"/>
      <c r="AU68" s="160"/>
      <c r="AV68" s="160"/>
      <c r="AW68" s="160"/>
      <c r="AX68" s="160"/>
      <c r="AY68" s="161"/>
      <c r="AZ68" s="16"/>
    </row>
    <row r="69" spans="2:52" s="1" customFormat="1" ht="12.75" customHeight="1" thickBot="1">
      <c r="B69" s="162" t="s">
        <v>115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73">
        <f>SUM(AF65:AO68)</f>
        <v>0</v>
      </c>
      <c r="AG69" s="173"/>
      <c r="AH69" s="173"/>
      <c r="AI69" s="173"/>
      <c r="AJ69" s="173"/>
      <c r="AK69" s="173"/>
      <c r="AL69" s="173"/>
      <c r="AM69" s="173"/>
      <c r="AN69" s="173"/>
      <c r="AO69" s="173"/>
      <c r="AP69" s="173">
        <f>SUM(AP65:AY68)</f>
        <v>0</v>
      </c>
      <c r="AQ69" s="173"/>
      <c r="AR69" s="173"/>
      <c r="AS69" s="173"/>
      <c r="AT69" s="173"/>
      <c r="AU69" s="173"/>
      <c r="AV69" s="173"/>
      <c r="AW69" s="173"/>
      <c r="AX69" s="173"/>
      <c r="AY69" s="174"/>
      <c r="AZ69" s="16"/>
    </row>
    <row r="70" spans="2:52" s="1" customFormat="1" ht="12.75" customHeight="1" thickBot="1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6"/>
    </row>
    <row r="71" spans="2:52" s="1" customFormat="1" ht="12.75" customHeight="1" thickBot="1">
      <c r="B71" s="183" t="s">
        <v>116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5" t="s">
        <v>111</v>
      </c>
      <c r="AG71" s="185"/>
      <c r="AH71" s="185"/>
      <c r="AI71" s="185"/>
      <c r="AJ71" s="185"/>
      <c r="AK71" s="185"/>
      <c r="AL71" s="185"/>
      <c r="AM71" s="185"/>
      <c r="AN71" s="185"/>
      <c r="AO71" s="185"/>
      <c r="AP71" s="185" t="s">
        <v>112</v>
      </c>
      <c r="AQ71" s="185"/>
      <c r="AR71" s="185"/>
      <c r="AS71" s="185"/>
      <c r="AT71" s="185"/>
      <c r="AU71" s="185"/>
      <c r="AV71" s="185"/>
      <c r="AW71" s="185"/>
      <c r="AX71" s="185"/>
      <c r="AY71" s="186"/>
      <c r="AZ71" s="16"/>
    </row>
    <row r="72" spans="2:52" s="1" customFormat="1" ht="12.75" customHeight="1">
      <c r="B72" s="179" t="s">
        <v>117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59">
        <v>0</v>
      </c>
      <c r="AG72" s="159"/>
      <c r="AH72" s="159"/>
      <c r="AI72" s="159"/>
      <c r="AJ72" s="159"/>
      <c r="AK72" s="159"/>
      <c r="AL72" s="159"/>
      <c r="AM72" s="159"/>
      <c r="AN72" s="159"/>
      <c r="AO72" s="159"/>
      <c r="AP72" s="181">
        <f>+AF72*5%</f>
        <v>0</v>
      </c>
      <c r="AQ72" s="181"/>
      <c r="AR72" s="181"/>
      <c r="AS72" s="181"/>
      <c r="AT72" s="181"/>
      <c r="AU72" s="181"/>
      <c r="AV72" s="181"/>
      <c r="AW72" s="181"/>
      <c r="AX72" s="181"/>
      <c r="AY72" s="182"/>
      <c r="AZ72" s="16"/>
    </row>
    <row r="73" spans="2:52" s="1" customFormat="1" ht="12.75" customHeight="1">
      <c r="B73" s="166" t="s">
        <v>118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59">
        <v>0</v>
      </c>
      <c r="AG73" s="159"/>
      <c r="AH73" s="159"/>
      <c r="AI73" s="159"/>
      <c r="AJ73" s="159"/>
      <c r="AK73" s="159"/>
      <c r="AL73" s="159"/>
      <c r="AM73" s="159"/>
      <c r="AN73" s="159"/>
      <c r="AO73" s="159"/>
      <c r="AP73" s="159">
        <f>+AF73*19%</f>
        <v>0</v>
      </c>
      <c r="AQ73" s="159"/>
      <c r="AR73" s="159"/>
      <c r="AS73" s="159"/>
      <c r="AT73" s="159"/>
      <c r="AU73" s="159"/>
      <c r="AV73" s="159"/>
      <c r="AW73" s="159"/>
      <c r="AX73" s="159"/>
      <c r="AY73" s="168"/>
      <c r="AZ73" s="16"/>
    </row>
    <row r="74" spans="2:52" s="1" customFormat="1" ht="12.75" customHeight="1" thickBot="1">
      <c r="B74" s="157" t="s">
        <v>119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9">
        <v>0</v>
      </c>
      <c r="AG74" s="159"/>
      <c r="AH74" s="159"/>
      <c r="AI74" s="159"/>
      <c r="AJ74" s="159"/>
      <c r="AK74" s="159"/>
      <c r="AL74" s="159"/>
      <c r="AM74" s="159"/>
      <c r="AN74" s="159"/>
      <c r="AO74" s="159"/>
      <c r="AP74" s="160">
        <v>0</v>
      </c>
      <c r="AQ74" s="160"/>
      <c r="AR74" s="160"/>
      <c r="AS74" s="160"/>
      <c r="AT74" s="160"/>
      <c r="AU74" s="160"/>
      <c r="AV74" s="160"/>
      <c r="AW74" s="160"/>
      <c r="AX74" s="160"/>
      <c r="AY74" s="161"/>
      <c r="AZ74" s="16"/>
    </row>
    <row r="75" spans="2:52" s="1" customFormat="1" ht="12.75" customHeight="1" thickBot="1">
      <c r="B75" s="162" t="s">
        <v>130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73">
        <f>SUM(AF72:AO74)</f>
        <v>0</v>
      </c>
      <c r="AG75" s="173"/>
      <c r="AH75" s="173"/>
      <c r="AI75" s="173"/>
      <c r="AJ75" s="173"/>
      <c r="AK75" s="173"/>
      <c r="AL75" s="173"/>
      <c r="AM75" s="173"/>
      <c r="AN75" s="173"/>
      <c r="AO75" s="173"/>
      <c r="AP75" s="173">
        <f>SUM(AP72:AY74)</f>
        <v>0</v>
      </c>
      <c r="AQ75" s="173"/>
      <c r="AR75" s="173"/>
      <c r="AS75" s="173"/>
      <c r="AT75" s="173"/>
      <c r="AU75" s="173"/>
      <c r="AV75" s="173"/>
      <c r="AW75" s="173"/>
      <c r="AX75" s="173"/>
      <c r="AY75" s="174"/>
      <c r="AZ75" s="16"/>
    </row>
    <row r="76" spans="2:52" s="1" customFormat="1" ht="12.75" customHeight="1">
      <c r="B76" s="175" t="s">
        <v>120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59">
        <v>0</v>
      </c>
      <c r="AG76" s="159"/>
      <c r="AH76" s="159"/>
      <c r="AI76" s="159"/>
      <c r="AJ76" s="159"/>
      <c r="AK76" s="159"/>
      <c r="AL76" s="159"/>
      <c r="AM76" s="159"/>
      <c r="AN76" s="159"/>
      <c r="AO76" s="159"/>
      <c r="AP76" s="177">
        <f>+AF76*5%</f>
        <v>0</v>
      </c>
      <c r="AQ76" s="177"/>
      <c r="AR76" s="177"/>
      <c r="AS76" s="177"/>
      <c r="AT76" s="177"/>
      <c r="AU76" s="177"/>
      <c r="AV76" s="177"/>
      <c r="AW76" s="177"/>
      <c r="AX76" s="177"/>
      <c r="AY76" s="178"/>
      <c r="AZ76" s="16"/>
    </row>
    <row r="77" spans="2:52" s="1" customFormat="1" ht="12.75" customHeight="1">
      <c r="B77" s="166" t="s">
        <v>121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59">
        <v>0</v>
      </c>
      <c r="AG77" s="159"/>
      <c r="AH77" s="159"/>
      <c r="AI77" s="159"/>
      <c r="AJ77" s="159"/>
      <c r="AK77" s="159"/>
      <c r="AL77" s="159"/>
      <c r="AM77" s="159"/>
      <c r="AN77" s="159"/>
      <c r="AO77" s="159"/>
      <c r="AP77" s="159">
        <v>0</v>
      </c>
      <c r="AQ77" s="159"/>
      <c r="AR77" s="159"/>
      <c r="AS77" s="159"/>
      <c r="AT77" s="159"/>
      <c r="AU77" s="159"/>
      <c r="AV77" s="159"/>
      <c r="AW77" s="159"/>
      <c r="AX77" s="159"/>
      <c r="AY77" s="168"/>
      <c r="AZ77" s="16"/>
    </row>
    <row r="78" spans="2:52" s="1" customFormat="1" ht="12.75" customHeight="1" thickBot="1">
      <c r="B78" s="157" t="s">
        <v>122</v>
      </c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>
        <v>0</v>
      </c>
      <c r="AG78" s="159"/>
      <c r="AH78" s="159"/>
      <c r="AI78" s="159"/>
      <c r="AJ78" s="159"/>
      <c r="AK78" s="159"/>
      <c r="AL78" s="159"/>
      <c r="AM78" s="159"/>
      <c r="AN78" s="159"/>
      <c r="AO78" s="159"/>
      <c r="AP78" s="160">
        <f>+AF78*19%</f>
        <v>0</v>
      </c>
      <c r="AQ78" s="160"/>
      <c r="AR78" s="160"/>
      <c r="AS78" s="160"/>
      <c r="AT78" s="160"/>
      <c r="AU78" s="160"/>
      <c r="AV78" s="160"/>
      <c r="AW78" s="160"/>
      <c r="AX78" s="160"/>
      <c r="AY78" s="161"/>
      <c r="AZ78" s="16"/>
    </row>
    <row r="79" spans="2:52" s="1" customFormat="1" ht="12.75" customHeight="1" thickBot="1">
      <c r="B79" s="162" t="s">
        <v>123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73">
        <f>SUM(AF76:AO78)</f>
        <v>0</v>
      </c>
      <c r="AG79" s="173"/>
      <c r="AH79" s="173"/>
      <c r="AI79" s="173"/>
      <c r="AJ79" s="173"/>
      <c r="AK79" s="173"/>
      <c r="AL79" s="173"/>
      <c r="AM79" s="173"/>
      <c r="AN79" s="173"/>
      <c r="AO79" s="173"/>
      <c r="AP79" s="173">
        <f>SUM(AP76:AY78)</f>
        <v>0</v>
      </c>
      <c r="AQ79" s="173"/>
      <c r="AR79" s="173"/>
      <c r="AS79" s="173"/>
      <c r="AT79" s="173"/>
      <c r="AU79" s="173"/>
      <c r="AV79" s="173"/>
      <c r="AW79" s="173"/>
      <c r="AX79" s="173"/>
      <c r="AY79" s="174"/>
      <c r="AZ79" s="16"/>
    </row>
    <row r="80" spans="2:52" s="1" customFormat="1" ht="12.75" customHeight="1" thickBot="1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6"/>
    </row>
    <row r="81" spans="2:52" s="1" customFormat="1" ht="12.75" customHeight="1">
      <c r="B81" s="169" t="s">
        <v>124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1" t="s">
        <v>111</v>
      </c>
      <c r="AG81" s="171"/>
      <c r="AH81" s="171"/>
      <c r="AI81" s="171"/>
      <c r="AJ81" s="171"/>
      <c r="AK81" s="171"/>
      <c r="AL81" s="171"/>
      <c r="AM81" s="171"/>
      <c r="AN81" s="171"/>
      <c r="AO81" s="171"/>
      <c r="AP81" s="171" t="s">
        <v>112</v>
      </c>
      <c r="AQ81" s="171"/>
      <c r="AR81" s="171"/>
      <c r="AS81" s="171"/>
      <c r="AT81" s="171"/>
      <c r="AU81" s="171"/>
      <c r="AV81" s="171"/>
      <c r="AW81" s="171"/>
      <c r="AX81" s="171"/>
      <c r="AY81" s="172"/>
      <c r="AZ81" s="16"/>
    </row>
    <row r="82" spans="2:52" s="1" customFormat="1" ht="12.75" customHeight="1">
      <c r="B82" s="166" t="s">
        <v>125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59">
        <v>0</v>
      </c>
      <c r="AG82" s="159"/>
      <c r="AH82" s="159"/>
      <c r="AI82" s="159"/>
      <c r="AJ82" s="159"/>
      <c r="AK82" s="159"/>
      <c r="AL82" s="159"/>
      <c r="AM82" s="159"/>
      <c r="AN82" s="159"/>
      <c r="AO82" s="159"/>
      <c r="AP82" s="159">
        <f>+AF82*5%</f>
        <v>0</v>
      </c>
      <c r="AQ82" s="159"/>
      <c r="AR82" s="159"/>
      <c r="AS82" s="159"/>
      <c r="AT82" s="159"/>
      <c r="AU82" s="159"/>
      <c r="AV82" s="159"/>
      <c r="AW82" s="159"/>
      <c r="AX82" s="159"/>
      <c r="AY82" s="168"/>
      <c r="AZ82" s="16"/>
    </row>
    <row r="83" spans="2:52" s="1" customFormat="1" ht="12.75" customHeight="1">
      <c r="B83" s="166" t="s">
        <v>126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59">
        <v>0</v>
      </c>
      <c r="AG83" s="159"/>
      <c r="AH83" s="159"/>
      <c r="AI83" s="159"/>
      <c r="AJ83" s="159"/>
      <c r="AK83" s="159"/>
      <c r="AL83" s="159"/>
      <c r="AM83" s="159"/>
      <c r="AN83" s="159"/>
      <c r="AO83" s="159"/>
      <c r="AP83" s="159">
        <f>+AF83*19%</f>
        <v>0</v>
      </c>
      <c r="AQ83" s="159"/>
      <c r="AR83" s="159"/>
      <c r="AS83" s="159"/>
      <c r="AT83" s="159"/>
      <c r="AU83" s="159"/>
      <c r="AV83" s="159"/>
      <c r="AW83" s="159"/>
      <c r="AX83" s="159"/>
      <c r="AY83" s="168"/>
      <c r="AZ83" s="16"/>
    </row>
    <row r="84" spans="2:52" s="1" customFormat="1" ht="12.75" customHeight="1">
      <c r="B84" s="166" t="s">
        <v>127</v>
      </c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59">
        <v>0</v>
      </c>
      <c r="AG84" s="159"/>
      <c r="AH84" s="159"/>
      <c r="AI84" s="159"/>
      <c r="AJ84" s="159"/>
      <c r="AK84" s="159"/>
      <c r="AL84" s="159"/>
      <c r="AM84" s="159"/>
      <c r="AN84" s="159"/>
      <c r="AO84" s="159"/>
      <c r="AP84" s="159">
        <f>+AF84*5%</f>
        <v>0</v>
      </c>
      <c r="AQ84" s="159"/>
      <c r="AR84" s="159"/>
      <c r="AS84" s="159"/>
      <c r="AT84" s="159"/>
      <c r="AU84" s="159"/>
      <c r="AV84" s="159"/>
      <c r="AW84" s="159"/>
      <c r="AX84" s="159"/>
      <c r="AY84" s="168"/>
      <c r="AZ84" s="16"/>
    </row>
    <row r="85" spans="2:52" s="1" customFormat="1" ht="12.75" customHeight="1" thickBot="1">
      <c r="B85" s="157" t="s">
        <v>128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>
        <v>0</v>
      </c>
      <c r="AG85" s="159"/>
      <c r="AH85" s="159"/>
      <c r="AI85" s="159"/>
      <c r="AJ85" s="159"/>
      <c r="AK85" s="159"/>
      <c r="AL85" s="159"/>
      <c r="AM85" s="159"/>
      <c r="AN85" s="159"/>
      <c r="AO85" s="159"/>
      <c r="AP85" s="160">
        <f>+AF85*19%</f>
        <v>0</v>
      </c>
      <c r="AQ85" s="160"/>
      <c r="AR85" s="160"/>
      <c r="AS85" s="160"/>
      <c r="AT85" s="160"/>
      <c r="AU85" s="160"/>
      <c r="AV85" s="160"/>
      <c r="AW85" s="160"/>
      <c r="AX85" s="160"/>
      <c r="AY85" s="161"/>
      <c r="AZ85" s="16"/>
    </row>
    <row r="86" spans="2:52" s="1" customFormat="1" ht="12.75" customHeight="1" thickBot="1">
      <c r="B86" s="162" t="s">
        <v>129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>
        <f>SUM(AF82:AO85)</f>
        <v>0</v>
      </c>
      <c r="AG86" s="163"/>
      <c r="AH86" s="163"/>
      <c r="AI86" s="163"/>
      <c r="AJ86" s="163"/>
      <c r="AK86" s="163"/>
      <c r="AL86" s="163"/>
      <c r="AM86" s="163"/>
      <c r="AN86" s="163"/>
      <c r="AO86" s="163"/>
      <c r="AP86" s="164">
        <f>SUM(AP82:AY85)</f>
        <v>0</v>
      </c>
      <c r="AQ86" s="163"/>
      <c r="AR86" s="163"/>
      <c r="AS86" s="163"/>
      <c r="AT86" s="163"/>
      <c r="AU86" s="163"/>
      <c r="AV86" s="163"/>
      <c r="AW86" s="163"/>
      <c r="AX86" s="163"/>
      <c r="AY86" s="165"/>
      <c r="AZ86" s="16"/>
    </row>
    <row r="87" spans="2:52" s="1" customFormat="1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16"/>
    </row>
    <row r="88" spans="2:52" s="1" customFormat="1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16"/>
    </row>
    <row r="89" spans="2:52" s="1" customFormat="1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16"/>
    </row>
    <row r="90" spans="2:52" s="1" customFormat="1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16"/>
    </row>
    <row r="91" spans="2:52" s="1" customFormat="1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16"/>
    </row>
    <row r="92" spans="2:52" s="1" customFormat="1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16"/>
    </row>
    <row r="93" spans="2:52" s="28" customFormat="1">
      <c r="I93" s="29"/>
      <c r="J93" s="30"/>
      <c r="K93" s="29"/>
      <c r="L93" s="30"/>
      <c r="M93" s="31"/>
      <c r="N93" s="31"/>
      <c r="P93" s="29"/>
      <c r="AE93" s="156" t="s">
        <v>139</v>
      </c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</row>
    <row r="98"/>
    <row r="1048572"/>
    <row r="1048573"/>
  </sheetData>
  <mergeCells count="262">
    <mergeCell ref="L2:AL4"/>
    <mergeCell ref="AM2:AQ4"/>
    <mergeCell ref="R7:Y7"/>
    <mergeCell ref="AB7:AB10"/>
    <mergeCell ref="C8:Y8"/>
    <mergeCell ref="AC10:AY10"/>
    <mergeCell ref="AJ12:AO12"/>
    <mergeCell ref="AP12:AY12"/>
    <mergeCell ref="AK14:AP14"/>
    <mergeCell ref="AV14:AY14"/>
    <mergeCell ref="C15:AU15"/>
    <mergeCell ref="AV15:AW15"/>
    <mergeCell ref="AX15:AY15"/>
    <mergeCell ref="B11:B15"/>
    <mergeCell ref="C11:O11"/>
    <mergeCell ref="R11:Y11"/>
    <mergeCell ref="Z11:AI11"/>
    <mergeCell ref="R12:Y12"/>
    <mergeCell ref="Z12:AI12"/>
    <mergeCell ref="AR16:AY16"/>
    <mergeCell ref="B17:B32"/>
    <mergeCell ref="C17:P17"/>
    <mergeCell ref="R17:AA17"/>
    <mergeCell ref="AB17:AB44"/>
    <mergeCell ref="AC17:AC22"/>
    <mergeCell ref="AD17:AM17"/>
    <mergeCell ref="AO17:AY17"/>
    <mergeCell ref="C18:P18"/>
    <mergeCell ref="R18:AA18"/>
    <mergeCell ref="B16:M16"/>
    <mergeCell ref="O16:Q16"/>
    <mergeCell ref="T16:V16"/>
    <mergeCell ref="Y16:Z16"/>
    <mergeCell ref="AB16:AJ16"/>
    <mergeCell ref="AN16:AQ16"/>
    <mergeCell ref="C20:P20"/>
    <mergeCell ref="R20:AA20"/>
    <mergeCell ref="AD20:AM20"/>
    <mergeCell ref="AO20:AY20"/>
    <mergeCell ref="C21:P21"/>
    <mergeCell ref="R21:AA21"/>
    <mergeCell ref="AD21:AM21"/>
    <mergeCell ref="AO21:AY21"/>
    <mergeCell ref="AD18:AM18"/>
    <mergeCell ref="AO18:AY18"/>
    <mergeCell ref="C19:P19"/>
    <mergeCell ref="R19:AA19"/>
    <mergeCell ref="AD19:AM19"/>
    <mergeCell ref="AO19:AY19"/>
    <mergeCell ref="R24:AA24"/>
    <mergeCell ref="AD24:AM24"/>
    <mergeCell ref="AO24:AY24"/>
    <mergeCell ref="C25:P25"/>
    <mergeCell ref="R25:AA25"/>
    <mergeCell ref="AD25:AM25"/>
    <mergeCell ref="AO25:AY25"/>
    <mergeCell ref="C22:P22"/>
    <mergeCell ref="R22:AA22"/>
    <mergeCell ref="AD22:AM22"/>
    <mergeCell ref="AO22:AY22"/>
    <mergeCell ref="C23:P23"/>
    <mergeCell ref="R23:AA23"/>
    <mergeCell ref="AC23:AC36"/>
    <mergeCell ref="AD23:AM23"/>
    <mergeCell ref="AO23:AY23"/>
    <mergeCell ref="C24:P24"/>
    <mergeCell ref="C28:P28"/>
    <mergeCell ref="R28:AA28"/>
    <mergeCell ref="AD28:AM28"/>
    <mergeCell ref="AO28:AY28"/>
    <mergeCell ref="C29:P29"/>
    <mergeCell ref="R29:AA29"/>
    <mergeCell ref="AD29:AM29"/>
    <mergeCell ref="AO29:AY29"/>
    <mergeCell ref="C26:P26"/>
    <mergeCell ref="R26:AA26"/>
    <mergeCell ref="AD26:AM26"/>
    <mergeCell ref="AO26:AY26"/>
    <mergeCell ref="C27:P27"/>
    <mergeCell ref="R27:AA27"/>
    <mergeCell ref="AD27:AM27"/>
    <mergeCell ref="AO27:AY27"/>
    <mergeCell ref="C32:P32"/>
    <mergeCell ref="R32:AA32"/>
    <mergeCell ref="AD32:AM32"/>
    <mergeCell ref="AO32:AY32"/>
    <mergeCell ref="C33:P33"/>
    <mergeCell ref="R33:AA33"/>
    <mergeCell ref="AD33:AM33"/>
    <mergeCell ref="AO33:AY33"/>
    <mergeCell ref="C30:P30"/>
    <mergeCell ref="R30:AA30"/>
    <mergeCell ref="AD30:AM30"/>
    <mergeCell ref="AO30:AY30"/>
    <mergeCell ref="C31:P31"/>
    <mergeCell ref="R31:AA31"/>
    <mergeCell ref="AD31:AM31"/>
    <mergeCell ref="AO31:AY31"/>
    <mergeCell ref="B34:B47"/>
    <mergeCell ref="C34:C39"/>
    <mergeCell ref="D34:P34"/>
    <mergeCell ref="R34:AA34"/>
    <mergeCell ref="AD34:AM34"/>
    <mergeCell ref="AO34:AY34"/>
    <mergeCell ref="D35:P35"/>
    <mergeCell ref="R35:AA35"/>
    <mergeCell ref="AD35:AM35"/>
    <mergeCell ref="AO35:AY35"/>
    <mergeCell ref="D38:P38"/>
    <mergeCell ref="R38:AA38"/>
    <mergeCell ref="AC38:AM38"/>
    <mergeCell ref="AO38:AY38"/>
    <mergeCell ref="D39:P39"/>
    <mergeCell ref="R39:AA39"/>
    <mergeCell ref="AC39:AM39"/>
    <mergeCell ref="AO39:AY39"/>
    <mergeCell ref="D36:P36"/>
    <mergeCell ref="R36:AA36"/>
    <mergeCell ref="AD36:AM36"/>
    <mergeCell ref="AO36:AY36"/>
    <mergeCell ref="D37:P37"/>
    <mergeCell ref="R37:AA37"/>
    <mergeCell ref="AC41:AM41"/>
    <mergeCell ref="AO41:AY41"/>
    <mergeCell ref="D42:P42"/>
    <mergeCell ref="AC37:AM37"/>
    <mergeCell ref="AO37:AY37"/>
    <mergeCell ref="R42:AA42"/>
    <mergeCell ref="AC42:AM42"/>
    <mergeCell ref="AO42:AY42"/>
    <mergeCell ref="D43:P43"/>
    <mergeCell ref="R43:AA43"/>
    <mergeCell ref="AC43:AM43"/>
    <mergeCell ref="AO43:AY43"/>
    <mergeCell ref="R46:AA46"/>
    <mergeCell ref="AC46:AM46"/>
    <mergeCell ref="AO46:AY46"/>
    <mergeCell ref="C47:P47"/>
    <mergeCell ref="R47:AA47"/>
    <mergeCell ref="AC47:AM47"/>
    <mergeCell ref="AO47:AY47"/>
    <mergeCell ref="D44:P44"/>
    <mergeCell ref="R44:AA44"/>
    <mergeCell ref="AC44:AM44"/>
    <mergeCell ref="AO44:AY44"/>
    <mergeCell ref="C45:P45"/>
    <mergeCell ref="R45:AA45"/>
    <mergeCell ref="AB45:AB48"/>
    <mergeCell ref="AC45:AM45"/>
    <mergeCell ref="AO45:AY45"/>
    <mergeCell ref="C46:P46"/>
    <mergeCell ref="C40:C44"/>
    <mergeCell ref="D40:P40"/>
    <mergeCell ref="R40:AA40"/>
    <mergeCell ref="AC40:AM40"/>
    <mergeCell ref="AO40:AY40"/>
    <mergeCell ref="D41:P41"/>
    <mergeCell ref="R41:AA41"/>
    <mergeCell ref="B48:B51"/>
    <mergeCell ref="C48:C51"/>
    <mergeCell ref="D48:P48"/>
    <mergeCell ref="R48:AA48"/>
    <mergeCell ref="AC48:AM48"/>
    <mergeCell ref="AO48:AY48"/>
    <mergeCell ref="D49:P49"/>
    <mergeCell ref="R49:AA49"/>
    <mergeCell ref="AB49:AC51"/>
    <mergeCell ref="AD49:AD51"/>
    <mergeCell ref="AP51:AY51"/>
    <mergeCell ref="C52:L52"/>
    <mergeCell ref="P52:U52"/>
    <mergeCell ref="W52:X52"/>
    <mergeCell ref="Y52:Z52"/>
    <mergeCell ref="AB52:AM52"/>
    <mergeCell ref="AN52:AO52"/>
    <mergeCell ref="AP52:AY52"/>
    <mergeCell ref="AF49:AM49"/>
    <mergeCell ref="AN49:AN51"/>
    <mergeCell ref="AP49:AY49"/>
    <mergeCell ref="D50:P50"/>
    <mergeCell ref="R50:AA50"/>
    <mergeCell ref="AF50:AM50"/>
    <mergeCell ref="AP50:AY50"/>
    <mergeCell ref="D51:P51"/>
    <mergeCell ref="R51:AA51"/>
    <mergeCell ref="AF51:AM51"/>
    <mergeCell ref="AE57:AY62"/>
    <mergeCell ref="B58:K58"/>
    <mergeCell ref="S61:AD61"/>
    <mergeCell ref="J62:R62"/>
    <mergeCell ref="S62:AD62"/>
    <mergeCell ref="B64:AE64"/>
    <mergeCell ref="AF64:AO64"/>
    <mergeCell ref="AP64:AY64"/>
    <mergeCell ref="S53:AD53"/>
    <mergeCell ref="AE53:AY53"/>
    <mergeCell ref="S54:AD54"/>
    <mergeCell ref="AE54:AK55"/>
    <mergeCell ref="AM54:AM55"/>
    <mergeCell ref="AN54:AW55"/>
    <mergeCell ref="S55:AD55"/>
    <mergeCell ref="B67:AE67"/>
    <mergeCell ref="AF67:AO67"/>
    <mergeCell ref="AP67:AY67"/>
    <mergeCell ref="B68:AE68"/>
    <mergeCell ref="AF68:AO68"/>
    <mergeCell ref="AP68:AY68"/>
    <mergeCell ref="B65:AE65"/>
    <mergeCell ref="AF65:AO65"/>
    <mergeCell ref="AP65:AY65"/>
    <mergeCell ref="B66:AE66"/>
    <mergeCell ref="AF66:AO66"/>
    <mergeCell ref="AP66:AY66"/>
    <mergeCell ref="B72:AE72"/>
    <mergeCell ref="AF72:AO72"/>
    <mergeCell ref="AP72:AY72"/>
    <mergeCell ref="B73:AE73"/>
    <mergeCell ref="AF73:AO73"/>
    <mergeCell ref="AP73:AY73"/>
    <mergeCell ref="B69:AE69"/>
    <mergeCell ref="AF69:AO69"/>
    <mergeCell ref="AP69:AY69"/>
    <mergeCell ref="B71:AE71"/>
    <mergeCell ref="AF71:AO71"/>
    <mergeCell ref="AP71:AY71"/>
    <mergeCell ref="B76:AE76"/>
    <mergeCell ref="AF76:AO76"/>
    <mergeCell ref="AP76:AY76"/>
    <mergeCell ref="B77:AE77"/>
    <mergeCell ref="AF77:AO77"/>
    <mergeCell ref="AP77:AY77"/>
    <mergeCell ref="B74:AE74"/>
    <mergeCell ref="AF74:AO74"/>
    <mergeCell ref="AP74:AY74"/>
    <mergeCell ref="B75:AE75"/>
    <mergeCell ref="AF75:AO75"/>
    <mergeCell ref="AP75:AY75"/>
    <mergeCell ref="B81:AE81"/>
    <mergeCell ref="AF81:AO81"/>
    <mergeCell ref="AP81:AY81"/>
    <mergeCell ref="B82:AE82"/>
    <mergeCell ref="AF82:AO82"/>
    <mergeCell ref="AP82:AY82"/>
    <mergeCell ref="B78:AE78"/>
    <mergeCell ref="AF78:AO78"/>
    <mergeCell ref="AP78:AY78"/>
    <mergeCell ref="B79:AE79"/>
    <mergeCell ref="AF79:AO79"/>
    <mergeCell ref="AP79:AY79"/>
    <mergeCell ref="AE93:AZ93"/>
    <mergeCell ref="B85:AE85"/>
    <mergeCell ref="AF85:AO85"/>
    <mergeCell ref="AP85:AY85"/>
    <mergeCell ref="B86:AE86"/>
    <mergeCell ref="AF86:AO86"/>
    <mergeCell ref="AP86:AY86"/>
    <mergeCell ref="B83:AE83"/>
    <mergeCell ref="AF83:AO83"/>
    <mergeCell ref="AP83:AY83"/>
    <mergeCell ref="B84:AE84"/>
    <mergeCell ref="AF84:AO84"/>
    <mergeCell ref="AP84:AY84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BIM-1</vt:lpstr>
      <vt:lpstr>BIM-2</vt:lpstr>
      <vt:lpstr>BIM-3</vt:lpstr>
      <vt:lpstr>BIM-4</vt:lpstr>
      <vt:lpstr>BIM-5</vt:lpstr>
      <vt:lpstr>BIM-6</vt:lpstr>
      <vt:lpstr>CUATRI-1</vt:lpstr>
      <vt:lpstr>CUATRI-2</vt:lpstr>
      <vt:lpstr>CUATRI-3</vt:lpstr>
      <vt:lpstr>'BIM-1'!Área_de_impresión</vt:lpstr>
      <vt:lpstr>'BIM-2'!Área_de_impresión</vt:lpstr>
      <vt:lpstr>'BIM-3'!Área_de_impresión</vt:lpstr>
      <vt:lpstr>'BIM-4'!Área_de_impresión</vt:lpstr>
      <vt:lpstr>'BIM-5'!Área_de_impresión</vt:lpstr>
      <vt:lpstr>'BIM-6'!Área_de_impresión</vt:lpstr>
      <vt:lpstr>'CUATRI-1'!Área_de_impresión</vt:lpstr>
      <vt:lpstr>'CUATRI-2'!Área_de_impresión</vt:lpstr>
      <vt:lpstr>'CUATRI-3'!Área_de_impresión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GARZON CONTADORES ASOCIADOS SAS</dc:creator>
  <cp:lastModifiedBy>Sie asesorias</cp:lastModifiedBy>
  <cp:lastPrinted>2025-02-14T04:06:27Z</cp:lastPrinted>
  <dcterms:created xsi:type="dcterms:W3CDTF">2018-10-31T13:10:39Z</dcterms:created>
  <dcterms:modified xsi:type="dcterms:W3CDTF">2025-07-01T21:06:56Z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965776e0-727a-46b5-82ca-4d0a218a0fc1</vt:lpwstr>
  </property>
</Properties>
</file>