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1"/>
  <workbookPr codeName="ThisWorkbook" defaultThemeVersion="166925"/>
  <mc:AlternateContent xmlns:mc="http://schemas.openxmlformats.org/markup-compatibility/2006">
    <mc:Choice Requires="x15">
      <x15ac:absPath xmlns:x15ac="http://schemas.microsoft.com/office/spreadsheetml/2010/11/ac" url="C:\Users\Sie asesorias\Downloads\FORMATOS ACTUALIZACION\"/>
    </mc:Choice>
  </mc:AlternateContent>
  <xr:revisionPtr revIDLastSave="0" documentId="13_ncr:1_{33C7D745-5304-4AF7-AF86-421F1BA61CFD}" xr6:coauthVersionLast="47" xr6:coauthVersionMax="47" xr10:uidLastSave="{00000000-0000-0000-0000-000000000000}"/>
  <bookViews>
    <workbookView xWindow="-120" yWindow="-120" windowWidth="20730" windowHeight="11160" tabRatio="889" xr2:uid="{00000000-000D-0000-FFFF-FFFF00000000}"/>
  </bookViews>
  <sheets>
    <sheet name="F420" sheetId="1" r:id="rId1"/>
    <sheet name="Anexo" sheetId="5" r:id="rId2"/>
    <sheet name="Instructivo" sheetId="13" r:id="rId3"/>
  </sheets>
  <definedNames>
    <definedName name="_xlnm.Print_Area" localSheetId="0">'F420'!$B$2:$AY$51</definedName>
    <definedName name="Bimestralmente" comment="cada dos meses">#REF!</definedName>
    <definedName name="Cuatrimestralmente" comment="cada cuatro años">#REF!</definedName>
    <definedName name="Periodo" comment="perido de pago">#REF!</definedName>
    <definedName name="seleccion" comment="seleccion de periodo de pag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5" l="1"/>
  <c r="E27" i="5"/>
  <c r="E16" i="5"/>
  <c r="E19" i="5" s="1"/>
  <c r="AN32" i="1" l="1"/>
  <c r="AN24" i="1" l="1"/>
  <c r="AN23" i="1"/>
  <c r="AN22" i="1"/>
  <c r="AN25" i="1" l="1"/>
  <c r="AN19" i="1"/>
  <c r="E29" i="5" l="1"/>
  <c r="E31" i="5" s="1"/>
  <c r="AN28" i="1" l="1"/>
  <c r="AN27" i="1"/>
  <c r="AN20" i="1"/>
  <c r="AN29" i="1" l="1"/>
  <c r="AN18" i="1"/>
  <c r="AN26" i="1" s="1"/>
  <c r="AN30" i="1" l="1"/>
  <c r="E57" i="5" s="1"/>
  <c r="AN21" i="1"/>
  <c r="E65" i="5" l="1"/>
  <c r="E64" i="5"/>
  <c r="E63" i="5"/>
  <c r="E58" i="5" l="1"/>
  <c r="AN31" i="1" s="1"/>
  <c r="AN33" i="1" l="1"/>
  <c r="AN35" i="1" s="1"/>
  <c r="AN44" i="1" s="1"/>
</calcChain>
</file>

<file path=xl/sharedStrings.xml><?xml version="1.0" encoding="utf-8"?>
<sst xmlns="http://schemas.openxmlformats.org/spreadsheetml/2006/main" count="108" uniqueCount="102">
  <si>
    <t>Privada</t>
  </si>
  <si>
    <t>1. Año</t>
  </si>
  <si>
    <t>4. Número de Formulario</t>
  </si>
  <si>
    <t>Datos del
Declarante</t>
  </si>
  <si>
    <t>5. Numero de Identificacion Tributaria (NIT)</t>
  </si>
  <si>
    <t>6.</t>
  </si>
  <si>
    <t>DV.</t>
  </si>
  <si>
    <t>7. Primer Apellido</t>
  </si>
  <si>
    <t>8. Segundo Apellido</t>
  </si>
  <si>
    <t>9. Primer Nombre</t>
  </si>
  <si>
    <t>10. Otros Nombres</t>
  </si>
  <si>
    <t>11.  Razón Social</t>
  </si>
  <si>
    <t>Si es una corrección indique:</t>
  </si>
  <si>
    <t>Sanciones</t>
  </si>
  <si>
    <t>981. Cód. Representación</t>
  </si>
  <si>
    <t>Firma del declarante o de quien lo representa</t>
  </si>
  <si>
    <t>982. Código Contador o Revisor Fiscal</t>
  </si>
  <si>
    <t>Firma Contador o Revisor Fiscal.           994. Con salvedades</t>
  </si>
  <si>
    <t xml:space="preserve">983. No. Tarjeta profesional </t>
  </si>
  <si>
    <t>12. Cod. Direccion Secconal</t>
  </si>
  <si>
    <t xml:space="preserve"> 980. Pago Total $</t>
  </si>
  <si>
    <t>Renglón</t>
  </si>
  <si>
    <t>Impuesto al patrimonio</t>
  </si>
  <si>
    <t>Liquidación privada</t>
  </si>
  <si>
    <t>Pasivos</t>
  </si>
  <si>
    <t>Patrimonio líquido susceptible de ser excluido en virtud de convenios internacionales</t>
  </si>
  <si>
    <t>Descuento tributario por convenios internacionales</t>
  </si>
  <si>
    <t>25.Cod.</t>
  </si>
  <si>
    <t>26. No formulario anterior</t>
  </si>
  <si>
    <t>Exclusiones</t>
  </si>
  <si>
    <t>LIQUIDACIÓN PRIVADA</t>
  </si>
  <si>
    <t xml:space="preserve"> </t>
  </si>
  <si>
    <t xml:space="preserve">  Financieras (en Colombia y/o en el exterior)</t>
  </si>
  <si>
    <t xml:space="preserve">  Proveedores (en Colombia y/o en el exterior)</t>
  </si>
  <si>
    <t xml:space="preserve">  Acreedores (en Colombia y/o en el exterior)</t>
  </si>
  <si>
    <t xml:space="preserve">  Laborales (en Colombia y/o en el exterior)</t>
  </si>
  <si>
    <t xml:space="preserve">  Tributarias (en Colombia y/o en el exterior)</t>
  </si>
  <si>
    <t>Declaración Impuesto al Patrimonio</t>
  </si>
  <si>
    <t>Otros activos (en Colombia y/o en el exterior).</t>
  </si>
  <si>
    <t>Demás activos fijos (en Colombia y/o en el exterior).</t>
  </si>
  <si>
    <t>Casa de habitación.</t>
  </si>
  <si>
    <t>Cuentas por cobrar (en Colombia y/o en el exterior).</t>
  </si>
  <si>
    <t>Inventarios (en Colombia y/o en el exterior).</t>
  </si>
  <si>
    <t>Acciones y cuotas en sociedades del exterior.</t>
  </si>
  <si>
    <t>Acciones y cuotas en sociedades colombianas.</t>
  </si>
  <si>
    <t>Efectivo, cuentas bancarias (en Colombia y/o en el exterior).</t>
  </si>
  <si>
    <t>Espacio reservado para la DIAN</t>
  </si>
  <si>
    <t>27. Es beneficiario de un convenio para envitar la doble imposición (Marque "X")</t>
  </si>
  <si>
    <t>Hecho generador</t>
  </si>
  <si>
    <t>Patrimonio bruto (sin incluir el valor patrimonial de las acciones o cuotas de interés social)</t>
  </si>
  <si>
    <t>Valor patrimonial de las acciones o cuotas de interés social</t>
  </si>
  <si>
    <t>Base gravable de acciones o cuotas de interés social</t>
  </si>
  <si>
    <t>Valor patrimonial de las acciones o cuotas de interés social ajustado fiscalmente es mayor al valor intrínseco</t>
  </si>
  <si>
    <t>Valor patrimonial de las acciones o cuotas de interés social ajustado fiscalmente es menor al valor intrínseco</t>
  </si>
  <si>
    <t>Valor promedio acciones o cuotas de interés social que cotizan en bolsa</t>
  </si>
  <si>
    <t>Valor patrimonial neto de la casa o apartamento de habitación (sólo personas naturales, las primeras 12.000 UVT)</t>
  </si>
  <si>
    <t>46. No. Identificación signatario</t>
  </si>
  <si>
    <t>47. DV</t>
  </si>
  <si>
    <t>997. Fecha efectiva de la transacción</t>
  </si>
  <si>
    <t>996. Espacio para rl número interno de la DIAN / Adhesivo)</t>
  </si>
  <si>
    <t>TOTAL PASIVOS O DEUDAS</t>
  </si>
  <si>
    <t>TOTAL ACTIVOS O PATRIMONIO BRUTO</t>
  </si>
  <si>
    <t>TOTAL PATRIMONIO LÍQUIDO FISCAL POSEÍDO</t>
  </si>
  <si>
    <t>Activos (patrimonio bruto)</t>
  </si>
  <si>
    <t>Pasivos (deudas)</t>
  </si>
  <si>
    <t>Exclusiones (ver artículo 295-3 del ET)</t>
  </si>
  <si>
    <t>Valor patrimonial de  la casa de habitación, sin exceder las 12.000 UVT.</t>
  </si>
  <si>
    <t>Rangos en UVT</t>
  </si>
  <si>
    <t>Tarifa Marginal</t>
  </si>
  <si>
    <t>Instrucción para calcular impuesto en $</t>
  </si>
  <si>
    <t xml:space="preserve">Calculo en $ del impuesto </t>
  </si>
  <si>
    <t>Desde</t>
  </si>
  <si>
    <t>Hasta</t>
  </si>
  <si>
    <t>&gt;0</t>
  </si>
  <si>
    <t>No tiene</t>
  </si>
  <si>
    <t>En adelante</t>
  </si>
  <si>
    <t>&gt;72.000</t>
  </si>
  <si>
    <t>&gt;122.000</t>
  </si>
  <si>
    <t>&gt;239.000</t>
  </si>
  <si>
    <r>
      <rPr>
        <b/>
        <sz val="14"/>
        <rFont val="Arial"/>
        <family val="2"/>
      </rPr>
      <t>Menos: Descuentos tributarios por convenios internacionales</t>
    </r>
    <r>
      <rPr>
        <sz val="14"/>
        <rFont val="Arial"/>
        <family val="2"/>
      </rPr>
      <t xml:space="preserve"> (este renglón solo lo utilizarían los domiciliados en Colombia que tengan patrimonios líquidos poseídos en los países con los cuales existan convenios para evitar la doble tributación y haya sucedido que algunos de los patrimonios líquidos poseídos en esos otros países, por ejemplo los bienes raíces, hayan quedado gravados en esos territorios. Por tanto, como algunos de los patrimonios líquidos poseídos en los otros países pueden llegar a producir impuesto tanto en Colombia como en el exterior, es por eso que el impuesto pagado en el otro país sí lo dejarán restar como descuento en el formulario que se presenta ante el Gobierno colombiano). Obviamente, el valor del "descuento" se debe limitar hasta el mismo valor del impuesto que los patrimonios líquidos poseídos y gravados en los otros países estén produciendo en el formulario colombiano.</t>
    </r>
  </si>
  <si>
    <t xml:space="preserve">                 Concepto</t>
  </si>
  <si>
    <t>SUBTOTAL ACTIVOS O PATRIMONIO BRUTO</t>
  </si>
  <si>
    <t>Nota 1</t>
  </si>
  <si>
    <t>Nota 2</t>
  </si>
  <si>
    <t>Nota 3</t>
  </si>
  <si>
    <t>Nota 4</t>
  </si>
  <si>
    <r>
      <rPr>
        <b/>
        <sz val="14"/>
        <color theme="0"/>
        <rFont val="Arial"/>
        <family val="2"/>
      </rPr>
      <t xml:space="preserve">Saldo fiscal
 a enero 1 de 2024
</t>
    </r>
    <r>
      <rPr>
        <sz val="14"/>
        <color theme="0"/>
        <rFont val="Arial"/>
        <family val="2"/>
      </rPr>
      <t>(cifras en pesos, 
aproximadas al múltiplo
 de mil más cercano)</t>
    </r>
  </si>
  <si>
    <t>ANEXO - IMPUESTO AL PATRIMONIO</t>
  </si>
  <si>
    <r>
      <t>Todo el patrimonio líquido que se entienda poseído en países de la CAN (Ecuador y Perú), con tal que en dichos países sí se haya producido algún impuesto al patrimonio o similar sobre dicho patrimonio liquido (</t>
    </r>
    <r>
      <rPr>
        <b/>
        <sz val="14"/>
        <rFont val="Arial"/>
        <family val="2"/>
      </rPr>
      <t xml:space="preserve">nota: </t>
    </r>
    <r>
      <rPr>
        <sz val="14"/>
        <rFont val="Arial"/>
        <family val="2"/>
      </rPr>
      <t xml:space="preserve">esto no lo dice expresamente el artículo 295-3 del ET, pero siempre lo ha permitido el artículo 17 de la Decisión 578 de 2004; ver también  el formulario 420 diseñado por la Dian;  leer el problema jurídico No. 2 en el Concepto Dian 030734  de abril 17 de 2006; y revisar la Sentencia 18884 del Consejo de Estado en agosto 21 de 2014 en </t>
    </r>
    <r>
      <rPr>
        <sz val="14"/>
        <color rgb="FF0000FF"/>
        <rFont val="Arial"/>
        <family val="2"/>
      </rPr>
      <t>https://actualicese.com/sentencia-18884-de-21-08-2014/</t>
    </r>
    <r>
      <rPr>
        <sz val="14"/>
        <rFont val="Arial"/>
        <family val="2"/>
      </rPr>
      <t>).</t>
    </r>
  </si>
  <si>
    <r>
      <t>El patrimonio líquido poseído en Colombia por parte de personas o entidades domiciliadas en países con los cuales Colombia tenga en aplicación algún convenio para evitar la doble tributación internacional (ejemplo: España, Chile, Suiza, etc.), y que son personas o entidades que no tienen en Colombia ningún tipo de "establecimiento permanente". Se resta  siempre y cuando se demuestre que dicho patrimonio líquido ya ha sido gravado con el impuesto al patrimonio en el país donde reside el declarante. En todo caso, existen ciertos activos (como los bienes inmuebles), los cuales, de acuerdo con algunos de los convenios vigentes (ejemplo España), sí pueden quedar gravados en Colombia a pesar de que también sean gravados en el país de domicilio (</t>
    </r>
    <r>
      <rPr>
        <b/>
        <sz val="14"/>
        <rFont val="Arial"/>
        <family val="2"/>
      </rPr>
      <t>nota:</t>
    </r>
    <r>
      <rPr>
        <sz val="14"/>
        <rFont val="Arial"/>
        <family val="2"/>
      </rPr>
      <t xml:space="preserve"> esto no lo dice directamente el artículo 295-3 del ET, pero lo permiten las instrucciones contenidas en las leyes que rigen los convenios para evitar la doble tributación internacional; ver por ejemplo: Ley 1082 de 2006, Ley 1261 de 2008, y las demás que ya estén en aplicación; ver </t>
    </r>
    <r>
      <rPr>
        <sz val="14"/>
        <color rgb="FF0000FF"/>
        <rFont val="Arial"/>
        <family val="2"/>
      </rPr>
      <t>https://actualicese.com/listado-de-convenios-internacionales-para-evitar-la-doble-tributacion-ano-gravable-2022-y-2023/</t>
    </r>
    <r>
      <rPr>
        <sz val="14"/>
        <rFont val="Arial"/>
        <family val="2"/>
      </rPr>
      <t>)</t>
    </r>
  </si>
  <si>
    <t>(Base gravable expresada en UVT menos 122.000 UVT) × 1% más 250 UVT</t>
  </si>
  <si>
    <t>(Base gravable expresada en UVT menos 72.000 UVT) × 0,5%</t>
  </si>
  <si>
    <t xml:space="preserve">(Base gravable expresada en UVT menos 239.000 UVT) × 1,5% más 1.420 UVT </t>
  </si>
  <si>
    <t>Base gravable para el impuesto al patrimonio expresada en UVT (2025)</t>
  </si>
  <si>
    <r>
      <rPr>
        <b/>
        <sz val="12"/>
        <rFont val="Arial"/>
        <family val="2"/>
      </rPr>
      <t>Patrimonio líquido</t>
    </r>
    <r>
      <rPr>
        <sz val="12"/>
        <rFont val="Arial"/>
        <family val="2"/>
      </rPr>
      <t xml:space="preserve"> (28 + 29 - 30)</t>
    </r>
  </si>
  <si>
    <r>
      <rPr>
        <b/>
        <sz val="12"/>
        <rFont val="Arial"/>
        <family val="2"/>
      </rPr>
      <t>Base gravable acciones o cuotas de interés social</t>
    </r>
    <r>
      <rPr>
        <sz val="12"/>
        <rFont val="Arial"/>
        <family val="2"/>
      </rPr>
      <t xml:space="preserve"> (32 + 33 + 34)</t>
    </r>
  </si>
  <si>
    <r>
      <rPr>
        <b/>
        <sz val="12"/>
        <rFont val="Arial"/>
        <family val="2"/>
      </rPr>
      <t>Total exclusiones</t>
    </r>
    <r>
      <rPr>
        <sz val="12"/>
        <rFont val="Arial"/>
        <family val="2"/>
      </rPr>
      <t xml:space="preserve"> (37 + 38)</t>
    </r>
  </si>
  <si>
    <r>
      <t xml:space="preserve">Patrimonio líquido ajustado </t>
    </r>
    <r>
      <rPr>
        <sz val="12"/>
        <rFont val="Arial"/>
        <family val="2"/>
      </rPr>
      <t>(28 - 30 + 35)</t>
    </r>
  </si>
  <si>
    <r>
      <t xml:space="preserve">Base gravable para el impuesto al Patrimonio </t>
    </r>
    <r>
      <rPr>
        <sz val="10"/>
        <rFont val="Arial"/>
        <family val="2"/>
      </rPr>
      <t>(36 - 39)</t>
    </r>
  </si>
  <si>
    <r>
      <rPr>
        <b/>
        <sz val="10"/>
        <rFont val="Arial"/>
        <family val="2"/>
      </rPr>
      <t>Total saldo a pagar</t>
    </r>
    <r>
      <rPr>
        <sz val="10"/>
        <rFont val="Arial"/>
        <family val="2"/>
      </rPr>
      <t xml:space="preserve"> (43 + 44)</t>
    </r>
  </si>
  <si>
    <r>
      <rPr>
        <b/>
        <sz val="12"/>
        <rFont val="Arial"/>
        <family val="2"/>
      </rPr>
      <t>Saldo a pagar por impuesto</t>
    </r>
    <r>
      <rPr>
        <sz val="12"/>
        <rFont val="Arial"/>
        <family val="2"/>
      </rPr>
      <t xml:space="preserve"> (41 - 42)</t>
    </r>
  </si>
  <si>
    <t>CODIGO: OPE P02 F7  VERSIÓN:1 VIGENCIA:01/07/2025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</si>
</sst>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__"/>
    <numFmt numFmtId="165" formatCode="#,##0\ _p_t_a"/>
    <numFmt numFmtId="166" formatCode="#,##0;[Red]\(#,##0\)"/>
    <numFmt numFmtId="167" formatCode="#,##0_ ;\-#,##0\ "/>
    <numFmt numFmtId="168" formatCode="&quot;$&quot;\ #,##0;[Red]&quot;$&quot;\ \-#,##0"/>
    <numFmt numFmtId="169" formatCode="&quot;$&quot;\ #,##0"/>
    <numFmt numFmtId="170" formatCode="0.0%"/>
    <numFmt numFmtId="171" formatCode="#,##0.00_ ;\-#,##0.00\ "/>
    <numFmt numFmtId="172" formatCode="_-&quot;$&quot;\ * #,##0_-;\-&quot;$&quot;\ * #,##0_-;_-&quot;$&quot;\ * &quot;-&quot;??_-;_-@_-"/>
  </numFmts>
  <fonts count="5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Arial"/>
      <family val="2"/>
    </font>
    <font>
      <sz val="7"/>
      <name val="Arial"/>
      <family val="2"/>
    </font>
    <font>
      <sz val="6"/>
      <name val="Arial"/>
      <family val="2"/>
    </font>
    <font>
      <sz val="8"/>
      <name val="Arial"/>
      <family val="2"/>
    </font>
    <font>
      <b/>
      <sz val="10"/>
      <color indexed="10"/>
      <name val="Arial"/>
      <family val="2"/>
    </font>
    <font>
      <sz val="6"/>
      <color indexed="57"/>
      <name val="Arial"/>
      <family val="2"/>
    </font>
    <font>
      <sz val="15"/>
      <color indexed="57"/>
      <name val="Arial"/>
      <family val="2"/>
    </font>
    <font>
      <sz val="15"/>
      <color theme="0" tint="-0.499984740745262"/>
      <name val="Arial"/>
      <family val="2"/>
    </font>
    <font>
      <b/>
      <sz val="15"/>
      <color theme="0" tint="-0.499984740745262"/>
      <name val="Arial"/>
      <family val="2"/>
    </font>
    <font>
      <b/>
      <sz val="7"/>
      <name val="Arial"/>
      <family val="2"/>
    </font>
    <font>
      <b/>
      <sz val="11"/>
      <name val="Arial"/>
      <family val="2"/>
    </font>
    <font>
      <b/>
      <sz val="6"/>
      <name val="Arial"/>
      <family val="2"/>
    </font>
    <font>
      <b/>
      <sz val="8"/>
      <name val="Arial"/>
      <family val="2"/>
    </font>
    <font>
      <sz val="7"/>
      <color indexed="22"/>
      <name val="Arial"/>
      <family val="2"/>
    </font>
    <font>
      <b/>
      <sz val="10"/>
      <name val="Arial"/>
      <family val="2"/>
    </font>
    <font>
      <sz val="7"/>
      <color rgb="FF008000"/>
      <name val="Arial"/>
      <family val="2"/>
    </font>
    <font>
      <sz val="10"/>
      <color rgb="FF008000"/>
      <name val="Arial"/>
      <family val="2"/>
    </font>
    <font>
      <b/>
      <sz val="6"/>
      <color rgb="FF008000"/>
      <name val="Arial"/>
      <family val="2"/>
    </font>
    <font>
      <sz val="10"/>
      <color indexed="9"/>
      <name val="Arial"/>
      <family val="2"/>
    </font>
    <font>
      <sz val="6"/>
      <color indexed="9"/>
      <name val="Arial"/>
      <family val="2"/>
    </font>
    <font>
      <b/>
      <u/>
      <sz val="15"/>
      <color theme="0" tint="-0.499984740745262"/>
      <name val="Arial"/>
      <family val="2"/>
    </font>
    <font>
      <sz val="6"/>
      <name val="Calibri"/>
      <family val="2"/>
    </font>
    <font>
      <b/>
      <sz val="14"/>
      <color theme="0" tint="-0.499984740745262"/>
      <name val="Arial"/>
      <family val="2"/>
    </font>
    <font>
      <sz val="8"/>
      <color theme="1"/>
      <name val="Arial"/>
      <family val="2"/>
    </font>
    <font>
      <sz val="22"/>
      <color theme="1"/>
      <name val="Calibri"/>
      <family val="2"/>
      <scheme val="minor"/>
    </font>
    <font>
      <b/>
      <sz val="24"/>
      <color theme="0"/>
      <name val="Calibri"/>
      <family val="2"/>
      <scheme val="minor"/>
    </font>
    <font>
      <b/>
      <sz val="24"/>
      <color theme="1"/>
      <name val="Calibri"/>
      <family val="2"/>
      <scheme val="minor"/>
    </font>
    <font>
      <sz val="11"/>
      <color theme="1"/>
      <name val="Arial"/>
      <family val="2"/>
    </font>
    <font>
      <b/>
      <sz val="24"/>
      <color theme="0"/>
      <name val="Arial"/>
      <family val="2"/>
    </font>
    <font>
      <sz val="18"/>
      <name val="Arial"/>
      <family val="2"/>
    </font>
    <font>
      <sz val="14"/>
      <color theme="0"/>
      <name val="Arial"/>
      <family val="2"/>
    </font>
    <font>
      <b/>
      <sz val="11"/>
      <color theme="1"/>
      <name val="Arial"/>
      <family val="2"/>
    </font>
    <font>
      <sz val="16"/>
      <name val="Arial"/>
      <family val="2"/>
    </font>
    <font>
      <b/>
      <sz val="22"/>
      <color theme="0"/>
      <name val="Arial"/>
      <family val="2"/>
    </font>
    <font>
      <b/>
      <sz val="14"/>
      <color theme="0"/>
      <name val="Arial"/>
      <family val="2"/>
    </font>
    <font>
      <sz val="14"/>
      <name val="Arial"/>
      <family val="2"/>
    </font>
    <font>
      <sz val="14"/>
      <color theme="1"/>
      <name val="Arial"/>
      <family val="2"/>
    </font>
    <font>
      <b/>
      <sz val="14"/>
      <color theme="1"/>
      <name val="Arial"/>
      <family val="2"/>
    </font>
    <font>
      <b/>
      <sz val="14"/>
      <name val="Arial"/>
      <family val="2"/>
    </font>
    <font>
      <u/>
      <sz val="11"/>
      <color theme="10"/>
      <name val="Calibri"/>
      <family val="2"/>
      <scheme val="minor"/>
    </font>
    <font>
      <u/>
      <sz val="12"/>
      <color theme="10"/>
      <name val="Arial"/>
      <family val="2"/>
    </font>
    <font>
      <sz val="12"/>
      <name val="Arial"/>
      <family val="2"/>
    </font>
    <font>
      <b/>
      <sz val="14"/>
      <color rgb="FF396395"/>
      <name val="Arial Narrow"/>
      <family val="2"/>
    </font>
    <font>
      <sz val="10"/>
      <color rgb="FF000000"/>
      <name val="Arial"/>
      <family val="2"/>
    </font>
    <font>
      <u/>
      <sz val="10"/>
      <color theme="10"/>
      <name val="Arial"/>
      <family val="2"/>
    </font>
    <font>
      <u/>
      <sz val="10"/>
      <color indexed="12"/>
      <name val="Arial"/>
      <family val="2"/>
    </font>
    <font>
      <u/>
      <sz val="14"/>
      <color theme="10"/>
      <name val="Arial"/>
      <family val="2"/>
    </font>
    <font>
      <b/>
      <sz val="10"/>
      <color rgb="FFFF0000"/>
      <name val="Arial"/>
      <family val="2"/>
    </font>
    <font>
      <b/>
      <sz val="18"/>
      <color theme="0"/>
      <name val="Arial"/>
      <family val="2"/>
    </font>
    <font>
      <sz val="14"/>
      <color rgb="FF0000FF"/>
      <name val="Arial"/>
      <family val="2"/>
    </font>
    <font>
      <b/>
      <sz val="12"/>
      <color theme="1"/>
      <name val="Calibri"/>
      <family val="2"/>
      <scheme val="minor"/>
    </font>
    <font>
      <sz val="11"/>
      <name val="Arial"/>
      <family val="2"/>
    </font>
    <font>
      <u/>
      <sz val="18"/>
      <color theme="10"/>
      <name val="Arial"/>
      <family val="2"/>
    </font>
    <font>
      <sz val="12"/>
      <color rgb="FFFF0000"/>
      <name val="Arial"/>
      <family val="2"/>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indexed="64"/>
      </patternFill>
    </fill>
    <fill>
      <patternFill patternType="solid">
        <fgColor auto="1"/>
        <bgColor theme="0" tint="-0.24994659260841701"/>
      </patternFill>
    </fill>
    <fill>
      <patternFill patternType="solid">
        <fgColor theme="2"/>
        <bgColor indexed="64"/>
      </patternFill>
    </fill>
    <fill>
      <patternFill patternType="solid">
        <fgColor theme="2" tint="-9.9978637043366805E-2"/>
        <bgColor indexed="64"/>
      </patternFill>
    </fill>
    <fill>
      <patternFill patternType="solid">
        <fgColor rgb="FF396395"/>
        <bgColor indexed="64"/>
      </patternFill>
    </fill>
    <fill>
      <patternFill patternType="solid">
        <fgColor rgb="FFF1F3F7"/>
        <bgColor indexed="64"/>
      </patternFill>
    </fill>
    <fill>
      <patternFill patternType="solid">
        <fgColor rgb="FFF1F3F7"/>
        <bgColor indexed="9"/>
      </patternFill>
    </fill>
    <fill>
      <patternFill patternType="solid">
        <fgColor theme="4" tint="0.79998168889431442"/>
        <bgColor indexed="64"/>
      </patternFill>
    </fill>
    <fill>
      <patternFill patternType="solid">
        <fgColor rgb="FF0000FF"/>
        <bgColor indexed="64"/>
      </patternFill>
    </fill>
    <fill>
      <patternFill patternType="solid">
        <fgColor theme="6" tint="0.79998168889431442"/>
        <bgColor indexed="64"/>
      </patternFill>
    </fill>
    <fill>
      <patternFill patternType="solid">
        <fgColor rgb="FF7CF141"/>
        <bgColor indexed="64"/>
      </patternFill>
    </fill>
  </fills>
  <borders count="102">
    <border>
      <left/>
      <right/>
      <top/>
      <bottom/>
      <diagonal/>
    </border>
    <border>
      <left/>
      <right style="thin">
        <color rgb="FF008000"/>
      </right>
      <top/>
      <bottom/>
      <diagonal/>
    </border>
    <border>
      <left style="thin">
        <color rgb="FF008000"/>
      </left>
      <right style="thin">
        <color rgb="FF008000"/>
      </right>
      <top style="thin">
        <color rgb="FF008000"/>
      </top>
      <bottom style="thin">
        <color rgb="FF008000"/>
      </bottom>
      <diagonal/>
    </border>
    <border>
      <left style="thin">
        <color rgb="FF008000"/>
      </left>
      <right style="thin">
        <color rgb="FF008000"/>
      </right>
      <top style="thin">
        <color rgb="FF008000"/>
      </top>
      <bottom/>
      <diagonal/>
    </border>
    <border>
      <left style="thin">
        <color rgb="FF008000"/>
      </left>
      <right style="thin">
        <color rgb="FF008000"/>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right/>
      <top style="thin">
        <color auto="1"/>
      </top>
      <bottom/>
      <diagonal/>
    </border>
    <border>
      <left/>
      <right style="thin">
        <color indexed="64"/>
      </right>
      <top style="thin">
        <color indexed="64"/>
      </top>
      <bottom/>
      <diagonal/>
    </border>
    <border>
      <left/>
      <right/>
      <top style="thin">
        <color indexed="64"/>
      </top>
      <bottom/>
      <diagonal/>
    </border>
    <border>
      <left style="medium">
        <color rgb="FF2C475C"/>
      </left>
      <right/>
      <top style="medium">
        <color rgb="FF2C475C"/>
      </top>
      <bottom/>
      <diagonal/>
    </border>
    <border>
      <left/>
      <right/>
      <top style="medium">
        <color rgb="FF2C475C"/>
      </top>
      <bottom/>
      <diagonal/>
    </border>
    <border>
      <left/>
      <right style="medium">
        <color rgb="FF2C475C"/>
      </right>
      <top style="medium">
        <color rgb="FF2C475C"/>
      </top>
      <bottom/>
      <diagonal/>
    </border>
    <border>
      <left style="medium">
        <color rgb="FF2C475C"/>
      </left>
      <right/>
      <top/>
      <bottom/>
      <diagonal/>
    </border>
    <border>
      <left/>
      <right style="medium">
        <color rgb="FF2C475C"/>
      </right>
      <top/>
      <bottom/>
      <diagonal/>
    </border>
    <border>
      <left style="medium">
        <color rgb="FF2C475C"/>
      </left>
      <right/>
      <top/>
      <bottom style="medium">
        <color rgb="FF2C475C"/>
      </bottom>
      <diagonal/>
    </border>
    <border>
      <left/>
      <right/>
      <top/>
      <bottom style="medium">
        <color rgb="FF2C475C"/>
      </bottom>
      <diagonal/>
    </border>
    <border>
      <left/>
      <right style="medium">
        <color rgb="FF2C475C"/>
      </right>
      <top/>
      <bottom style="medium">
        <color rgb="FF2C475C"/>
      </bottom>
      <diagonal/>
    </border>
    <border>
      <left style="medium">
        <color rgb="FF2C475C"/>
      </left>
      <right style="medium">
        <color rgb="FF2C475C"/>
      </right>
      <top style="medium">
        <color rgb="FF2C475C"/>
      </top>
      <bottom/>
      <diagonal/>
    </border>
    <border>
      <left style="thin">
        <color rgb="FF2C475C"/>
      </left>
      <right style="thin">
        <color rgb="FF2C475C"/>
      </right>
      <top style="medium">
        <color rgb="FF2C475C"/>
      </top>
      <bottom style="thin">
        <color rgb="FF2C475C"/>
      </bottom>
      <diagonal/>
    </border>
    <border>
      <left style="dotted">
        <color rgb="FF2C475C"/>
      </left>
      <right/>
      <top style="medium">
        <color rgb="FF2C475C"/>
      </top>
      <bottom/>
      <diagonal/>
    </border>
    <border>
      <left style="dotted">
        <color rgb="FF2C475C"/>
      </left>
      <right/>
      <top/>
      <bottom/>
      <diagonal/>
    </border>
    <border>
      <left style="dotted">
        <color rgb="FF2C475C"/>
      </left>
      <right/>
      <top/>
      <bottom style="medium">
        <color rgb="FF2C475C"/>
      </bottom>
      <diagonal/>
    </border>
    <border>
      <left/>
      <right style="dotted">
        <color rgb="FF2C475C"/>
      </right>
      <top style="medium">
        <color rgb="FF2C475C"/>
      </top>
      <bottom/>
      <diagonal/>
    </border>
    <border>
      <left/>
      <right style="dotted">
        <color rgb="FF2C475C"/>
      </right>
      <top/>
      <bottom/>
      <diagonal/>
    </border>
    <border>
      <left/>
      <right style="dotted">
        <color rgb="FF2C475C"/>
      </right>
      <top/>
      <bottom style="medium">
        <color rgb="FF2C475C"/>
      </bottom>
      <diagonal/>
    </border>
    <border>
      <left style="thin">
        <color rgb="FF008000"/>
      </left>
      <right style="medium">
        <color rgb="FF2C475C"/>
      </right>
      <top style="thin">
        <color rgb="FF008000"/>
      </top>
      <bottom/>
      <diagonal/>
    </border>
    <border>
      <left style="thin">
        <color rgb="FF008000"/>
      </left>
      <right style="medium">
        <color rgb="FF2C475C"/>
      </right>
      <top/>
      <bottom/>
      <diagonal/>
    </border>
    <border>
      <left style="medium">
        <color rgb="FF2C475C"/>
      </left>
      <right style="thin">
        <color rgb="FF008000"/>
      </right>
      <top style="thin">
        <color rgb="FF008000"/>
      </top>
      <bottom style="thin">
        <color rgb="FF008000"/>
      </bottom>
      <diagonal/>
    </border>
    <border>
      <left style="thin">
        <color rgb="FF008000"/>
      </left>
      <right style="medium">
        <color rgb="FF2C475C"/>
      </right>
      <top style="thin">
        <color rgb="FF008000"/>
      </top>
      <bottom style="thin">
        <color rgb="FF008000"/>
      </bottom>
      <diagonal/>
    </border>
    <border>
      <left style="medium">
        <color rgb="FF2C475C"/>
      </left>
      <right style="medium">
        <color rgb="FF2C475C"/>
      </right>
      <top/>
      <bottom/>
      <diagonal/>
    </border>
    <border>
      <left style="medium">
        <color rgb="FF2C475C"/>
      </left>
      <right style="medium">
        <color rgb="FF2C475C"/>
      </right>
      <top/>
      <bottom style="medium">
        <color rgb="FF2C475C"/>
      </bottom>
      <diagonal/>
    </border>
    <border>
      <left style="medium">
        <color rgb="FF2C475C"/>
      </left>
      <right style="thin">
        <color rgb="FF2C475C"/>
      </right>
      <top/>
      <bottom style="thin">
        <color rgb="FF2C475C"/>
      </bottom>
      <diagonal/>
    </border>
    <border>
      <left style="thin">
        <color rgb="FF2C475C"/>
      </left>
      <right style="thin">
        <color rgb="FF2C475C"/>
      </right>
      <top/>
      <bottom style="thin">
        <color rgb="FF2C475C"/>
      </bottom>
      <diagonal/>
    </border>
    <border>
      <left style="thin">
        <color rgb="FF2C475C"/>
      </left>
      <right/>
      <top/>
      <bottom style="thin">
        <color rgb="FF2C475C"/>
      </bottom>
      <diagonal/>
    </border>
    <border>
      <left style="thin">
        <color rgb="FF2C475C"/>
      </left>
      <right style="thin">
        <color rgb="FF2C475C"/>
      </right>
      <top/>
      <bottom/>
      <diagonal/>
    </border>
    <border>
      <left/>
      <right style="thin">
        <color rgb="FF2C475C"/>
      </right>
      <top style="medium">
        <color rgb="FF2C475C"/>
      </top>
      <bottom/>
      <diagonal/>
    </border>
    <border>
      <left/>
      <right/>
      <top/>
      <bottom style="thin">
        <color rgb="FF2C475C"/>
      </bottom>
      <diagonal/>
    </border>
    <border>
      <left/>
      <right style="medium">
        <color rgb="FF2C475C"/>
      </right>
      <top/>
      <bottom style="thin">
        <color rgb="FF2C475C"/>
      </bottom>
      <diagonal/>
    </border>
    <border>
      <left style="thin">
        <color rgb="FF2C475C"/>
      </left>
      <right/>
      <top style="thin">
        <color rgb="FF2C475C"/>
      </top>
      <bottom/>
      <diagonal/>
    </border>
    <border>
      <left/>
      <right/>
      <top style="thin">
        <color rgb="FF2C475C"/>
      </top>
      <bottom/>
      <diagonal/>
    </border>
    <border>
      <left/>
      <right style="medium">
        <color rgb="FF2C475C"/>
      </right>
      <top style="thin">
        <color rgb="FF2C475C"/>
      </top>
      <bottom/>
      <diagonal/>
    </border>
    <border>
      <left style="medium">
        <color rgb="FF2C475C"/>
      </left>
      <right/>
      <top/>
      <bottom style="thin">
        <color rgb="FF2C475C"/>
      </bottom>
      <diagonal/>
    </border>
    <border>
      <left/>
      <right style="thin">
        <color rgb="FF2C475C"/>
      </right>
      <top/>
      <bottom style="thin">
        <color rgb="FF2C475C"/>
      </bottom>
      <diagonal/>
    </border>
    <border>
      <left/>
      <right/>
      <top style="thin">
        <color rgb="FF2C475C"/>
      </top>
      <bottom style="thin">
        <color rgb="FF2C475C"/>
      </bottom>
      <diagonal/>
    </border>
    <border>
      <left style="thin">
        <color rgb="FF008000"/>
      </left>
      <right style="thin">
        <color rgb="FF008000"/>
      </right>
      <top style="thin">
        <color rgb="FF2C475C"/>
      </top>
      <bottom style="thin">
        <color rgb="FF2C475C"/>
      </bottom>
      <diagonal/>
    </border>
    <border>
      <left/>
      <right style="medium">
        <color rgb="FF2C475C"/>
      </right>
      <top style="thin">
        <color rgb="FF2C475C"/>
      </top>
      <bottom style="thin">
        <color rgb="FF2C475C"/>
      </bottom>
      <diagonal/>
    </border>
    <border>
      <left style="medium">
        <color rgb="FF2C475C"/>
      </left>
      <right/>
      <top style="thin">
        <color rgb="FF2C475C"/>
      </top>
      <bottom/>
      <diagonal/>
    </border>
    <border>
      <left style="thin">
        <color rgb="FF2C475C"/>
      </left>
      <right style="thin">
        <color rgb="FF2C475C"/>
      </right>
      <top style="thin">
        <color rgb="FF2C475C"/>
      </top>
      <bottom style="thin">
        <color rgb="FF2C475C"/>
      </bottom>
      <diagonal/>
    </border>
    <border>
      <left style="thin">
        <color rgb="FF2C475C"/>
      </left>
      <right style="thin">
        <color rgb="FF2C475C"/>
      </right>
      <top style="thin">
        <color rgb="FF2C475C"/>
      </top>
      <bottom/>
      <diagonal/>
    </border>
    <border>
      <left style="medium">
        <color rgb="FF2C475C"/>
      </left>
      <right style="thin">
        <color rgb="FF008000"/>
      </right>
      <top style="thin">
        <color rgb="FF008000"/>
      </top>
      <bottom/>
      <diagonal/>
    </border>
    <border>
      <left style="medium">
        <color rgb="FF2C475C"/>
      </left>
      <right/>
      <top style="thin">
        <color rgb="FF2C475C"/>
      </top>
      <bottom style="medium">
        <color rgb="FF2C475C"/>
      </bottom>
      <diagonal/>
    </border>
    <border>
      <left/>
      <right/>
      <top style="thin">
        <color rgb="FF2C475C"/>
      </top>
      <bottom style="medium">
        <color rgb="FF2C475C"/>
      </bottom>
      <diagonal/>
    </border>
    <border>
      <left/>
      <right style="thin">
        <color rgb="FF008000"/>
      </right>
      <top style="thin">
        <color rgb="FF2C475C"/>
      </top>
      <bottom style="medium">
        <color rgb="FF2C475C"/>
      </bottom>
      <diagonal/>
    </border>
    <border>
      <left style="thin">
        <color rgb="FF008000"/>
      </left>
      <right/>
      <top style="thin">
        <color rgb="FF2C475C"/>
      </top>
      <bottom style="medium">
        <color rgb="FF2C475C"/>
      </bottom>
      <diagonal/>
    </border>
    <border>
      <left style="thin">
        <color rgb="FF2C475C"/>
      </left>
      <right style="thin">
        <color rgb="FF008000"/>
      </right>
      <top style="thin">
        <color rgb="FF2C475C"/>
      </top>
      <bottom style="medium">
        <color rgb="FF2C475C"/>
      </bottom>
      <diagonal/>
    </border>
    <border>
      <left style="thin">
        <color rgb="FF008000"/>
      </left>
      <right style="thin">
        <color rgb="FF008000"/>
      </right>
      <top style="thin">
        <color rgb="FF2C475C"/>
      </top>
      <bottom style="medium">
        <color rgb="FF2C475C"/>
      </bottom>
      <diagonal/>
    </border>
    <border>
      <left style="thin">
        <color rgb="FF008000"/>
      </left>
      <right style="medium">
        <color rgb="FF2C475C"/>
      </right>
      <top style="thin">
        <color rgb="FF2C475C"/>
      </top>
      <bottom style="medium">
        <color rgb="FF2C475C"/>
      </bottom>
      <diagonal/>
    </border>
    <border>
      <left style="thin">
        <color rgb="FF2C475C"/>
      </left>
      <right/>
      <top style="thin">
        <color rgb="FF2C475C"/>
      </top>
      <bottom style="thin">
        <color rgb="FF2C475C"/>
      </bottom>
      <diagonal/>
    </border>
    <border>
      <left/>
      <right style="thin">
        <color rgb="FF2C475C"/>
      </right>
      <top style="thin">
        <color rgb="FF2C475C"/>
      </top>
      <bottom style="thin">
        <color rgb="FF2C475C"/>
      </bottom>
      <diagonal/>
    </border>
    <border>
      <left/>
      <right style="dotted">
        <color rgb="FF2C475C"/>
      </right>
      <top/>
      <bottom style="thin">
        <color rgb="FF2C475C"/>
      </bottom>
      <diagonal/>
    </border>
    <border>
      <left style="thin">
        <color rgb="FF2C475C"/>
      </left>
      <right/>
      <top/>
      <bottom style="medium">
        <color rgb="FF2C475C"/>
      </bottom>
      <diagonal/>
    </border>
    <border>
      <left/>
      <right style="thin">
        <color rgb="FF2C475C"/>
      </right>
      <top style="thin">
        <color rgb="FF2C475C"/>
      </top>
      <bottom/>
      <diagonal/>
    </border>
    <border>
      <left/>
      <right style="thin">
        <color rgb="FF2C475C"/>
      </right>
      <top/>
      <bottom/>
      <diagonal/>
    </border>
    <border>
      <left style="thin">
        <color rgb="FF008000"/>
      </left>
      <right style="thin">
        <color rgb="FF008000"/>
      </right>
      <top/>
      <bottom style="thin">
        <color indexed="64"/>
      </bottom>
      <diagonal/>
    </border>
    <border>
      <left style="thin">
        <color rgb="FF008000"/>
      </left>
      <right style="medium">
        <color rgb="FF2C475C"/>
      </right>
      <top/>
      <bottom style="thin">
        <color indexed="64"/>
      </bottom>
      <diagonal/>
    </border>
    <border>
      <left style="medium">
        <color rgb="FF2C475C"/>
      </left>
      <right/>
      <top style="thin">
        <color indexed="64"/>
      </top>
      <bottom style="thin">
        <color rgb="FF2C475C"/>
      </bottom>
      <diagonal/>
    </border>
    <border>
      <left/>
      <right/>
      <top style="thin">
        <color indexed="64"/>
      </top>
      <bottom style="thin">
        <color rgb="FF2C475C"/>
      </bottom>
      <diagonal/>
    </border>
    <border>
      <left style="thin">
        <color rgb="FF2C475C"/>
      </left>
      <right style="thin">
        <color rgb="FF2C475C"/>
      </right>
      <top style="thin">
        <color indexed="64"/>
      </top>
      <bottom style="thin">
        <color rgb="FF2C475C"/>
      </bottom>
      <diagonal/>
    </border>
    <border>
      <left style="thin">
        <color rgb="FF2C475C"/>
      </left>
      <right style="thin">
        <color rgb="FF008000"/>
      </right>
      <top style="thin">
        <color indexed="64"/>
      </top>
      <bottom style="thin">
        <color indexed="64"/>
      </bottom>
      <diagonal/>
    </border>
    <border>
      <left style="thin">
        <color rgb="FF008000"/>
      </left>
      <right style="thin">
        <color rgb="FF008000"/>
      </right>
      <top style="thin">
        <color indexed="64"/>
      </top>
      <bottom style="thin">
        <color indexed="64"/>
      </bottom>
      <diagonal/>
    </border>
    <border>
      <left style="thin">
        <color rgb="FF008000"/>
      </left>
      <right style="medium">
        <color rgb="FF2C475C"/>
      </right>
      <top style="thin">
        <color indexed="64"/>
      </top>
      <bottom style="thin">
        <color indexed="64"/>
      </bottom>
      <diagonal/>
    </border>
    <border>
      <left/>
      <right style="thin">
        <color rgb="FF008000"/>
      </right>
      <top style="thin">
        <color rgb="FF2C475C"/>
      </top>
      <bottom/>
      <diagonal/>
    </border>
    <border>
      <left style="thin">
        <color rgb="FF008000"/>
      </left>
      <right style="thin">
        <color rgb="FF008000"/>
      </right>
      <top style="thin">
        <color rgb="FF2C475C"/>
      </top>
      <bottom/>
      <diagonal/>
    </border>
    <border>
      <left style="thin">
        <color rgb="FF008000"/>
      </left>
      <right style="medium">
        <color rgb="FF2C475C"/>
      </right>
      <top style="thin">
        <color rgb="FF2C475C"/>
      </top>
      <bottom/>
      <diagonal/>
    </border>
    <border>
      <left style="medium">
        <color rgb="FF2C475C"/>
      </left>
      <right/>
      <top/>
      <bottom style="thin">
        <color indexed="64"/>
      </bottom>
      <diagonal/>
    </border>
    <border>
      <left/>
      <right style="thin">
        <color rgb="FF2C475C"/>
      </right>
      <top/>
      <bottom style="thin">
        <color indexed="64"/>
      </bottom>
      <diagonal/>
    </border>
    <border>
      <left style="thin">
        <color rgb="FF2C475C"/>
      </left>
      <right style="thin">
        <color rgb="FF2C475C"/>
      </right>
      <top/>
      <bottom style="thin">
        <color indexed="64"/>
      </bottom>
      <diagonal/>
    </border>
    <border>
      <left/>
      <right style="thin">
        <color rgb="FF008000"/>
      </right>
      <top/>
      <bottom style="thin">
        <color indexed="64"/>
      </bottom>
      <diagonal/>
    </border>
    <border>
      <left/>
      <right style="medium">
        <color rgb="FF2C475C"/>
      </right>
      <top/>
      <bottom style="thin">
        <color indexed="64"/>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auto="1"/>
      </left>
      <right style="medium">
        <color auto="1"/>
      </right>
      <top/>
      <bottom style="medium">
        <color auto="1"/>
      </bottom>
      <diagonal/>
    </border>
    <border>
      <left style="medium">
        <color indexed="8"/>
      </left>
      <right style="medium">
        <color indexed="8"/>
      </right>
      <top/>
      <bottom style="medium">
        <color indexed="8"/>
      </bottom>
      <diagonal/>
    </border>
    <border>
      <left style="medium">
        <color indexed="8"/>
      </left>
      <right style="medium">
        <color auto="1"/>
      </right>
      <top/>
      <bottom style="medium">
        <color indexed="8"/>
      </bottom>
      <diagonal/>
    </border>
    <border>
      <left style="medium">
        <color indexed="8"/>
      </left>
      <right style="medium">
        <color indexed="8"/>
      </right>
      <top style="medium">
        <color indexed="8"/>
      </top>
      <bottom/>
      <diagonal/>
    </border>
    <border>
      <left style="medium">
        <color indexed="8"/>
      </left>
      <right style="medium">
        <color auto="1"/>
      </right>
      <top style="medium">
        <color indexed="8"/>
      </top>
      <bottom/>
      <diagonal/>
    </border>
    <border>
      <left style="medium">
        <color indexed="64"/>
      </left>
      <right style="medium">
        <color auto="1"/>
      </right>
      <top style="medium">
        <color indexed="64"/>
      </top>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8"/>
      </right>
      <top style="medium">
        <color indexed="8"/>
      </top>
      <bottom style="medium">
        <color indexed="8"/>
      </bottom>
      <diagonal/>
    </border>
    <border>
      <left style="medium">
        <color indexed="64"/>
      </left>
      <right style="medium">
        <color indexed="8"/>
      </right>
      <top style="medium">
        <color indexed="8"/>
      </top>
      <bottom/>
      <diagonal/>
    </border>
    <border>
      <left style="medium">
        <color indexed="64"/>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style="medium">
        <color auto="1"/>
      </right>
      <top style="medium">
        <color indexed="8"/>
      </top>
      <bottom style="medium">
        <color indexed="64"/>
      </bottom>
      <diagonal/>
    </border>
  </borders>
  <cellStyleXfs count="19">
    <xf numFmtId="0" fontId="0" fillId="0" borderId="0"/>
    <xf numFmtId="9" fontId="1" fillId="0" borderId="0" applyFont="0" applyFill="0" applyBorder="0" applyAlignment="0" applyProtection="0"/>
    <xf numFmtId="0" fontId="3" fillId="0" borderId="0"/>
    <xf numFmtId="43" fontId="3"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43" fillId="0" borderId="0" applyNumberFormat="0" applyFill="0" applyBorder="0" applyAlignment="0" applyProtection="0"/>
    <xf numFmtId="0" fontId="47" fillId="0" borderId="0"/>
    <xf numFmtId="0" fontId="47" fillId="0" borderId="0"/>
    <xf numFmtId="0" fontId="48" fillId="0" borderId="0" applyNumberFormat="0" applyFill="0" applyBorder="0" applyAlignment="0" applyProtection="0"/>
    <xf numFmtId="0" fontId="3" fillId="0" borderId="0"/>
    <xf numFmtId="0" fontId="47" fillId="0" borderId="0"/>
    <xf numFmtId="0" fontId="49" fillId="0" borderId="0" applyNumberFormat="0" applyFill="0" applyBorder="0" applyAlignment="0" applyProtection="0">
      <alignment vertical="top"/>
      <protection locked="0"/>
    </xf>
    <xf numFmtId="0" fontId="43" fillId="0" borderId="0" applyNumberFormat="0" applyFill="0" applyBorder="0" applyAlignment="0" applyProtection="0"/>
    <xf numFmtId="43" fontId="1" fillId="0" borderId="0" applyFont="0" applyFill="0" applyBorder="0" applyAlignment="0" applyProtection="0"/>
    <xf numFmtId="0" fontId="3" fillId="0" borderId="0"/>
    <xf numFmtId="0" fontId="1" fillId="0" borderId="0"/>
    <xf numFmtId="0" fontId="1" fillId="0" borderId="0"/>
    <xf numFmtId="44" fontId="1" fillId="0" borderId="0" applyFont="0" applyFill="0" applyBorder="0" applyAlignment="0" applyProtection="0"/>
  </cellStyleXfs>
  <cellXfs count="431">
    <xf numFmtId="0" fontId="0" fillId="0" borderId="0" xfId="0"/>
    <xf numFmtId="0" fontId="3" fillId="2" borderId="0" xfId="2" applyFill="1" applyProtection="1">
      <protection hidden="1"/>
    </xf>
    <xf numFmtId="0" fontId="3" fillId="2" borderId="0" xfId="2" applyFill="1" applyAlignment="1" applyProtection="1">
      <alignment horizontal="center"/>
      <protection hidden="1"/>
    </xf>
    <xf numFmtId="0" fontId="3" fillId="2" borderId="0" xfId="2" applyFill="1" applyAlignment="1" applyProtection="1">
      <alignment horizontal="left"/>
      <protection hidden="1"/>
    </xf>
    <xf numFmtId="0" fontId="9" fillId="2" borderId="0" xfId="2" applyFont="1" applyFill="1" applyAlignment="1" applyProtection="1">
      <alignment vertical="top"/>
      <protection hidden="1"/>
    </xf>
    <xf numFmtId="0" fontId="9" fillId="2" borderId="0" xfId="2" applyFont="1" applyFill="1" applyAlignment="1" applyProtection="1">
      <alignment horizontal="left" vertical="top"/>
      <protection hidden="1"/>
    </xf>
    <xf numFmtId="0" fontId="7" fillId="2" borderId="0" xfId="2" applyFont="1" applyFill="1" applyAlignment="1" applyProtection="1">
      <alignment vertical="top"/>
      <protection hidden="1"/>
    </xf>
    <xf numFmtId="0" fontId="6" fillId="2" borderId="0" xfId="2" applyFont="1" applyFill="1" applyProtection="1">
      <protection hidden="1"/>
    </xf>
    <xf numFmtId="0" fontId="6" fillId="2" borderId="0" xfId="2" applyFont="1" applyFill="1" applyAlignment="1" applyProtection="1">
      <alignment vertical="top"/>
      <protection hidden="1"/>
    </xf>
    <xf numFmtId="0" fontId="6" fillId="2" borderId="0" xfId="2" applyFont="1" applyFill="1" applyAlignment="1" applyProtection="1">
      <alignment horizontal="right" vertical="center"/>
      <protection hidden="1"/>
    </xf>
    <xf numFmtId="0" fontId="7" fillId="2" borderId="0" xfId="2" applyFont="1" applyFill="1" applyAlignment="1" applyProtection="1">
      <alignment horizontal="center" vertical="center"/>
      <protection hidden="1"/>
    </xf>
    <xf numFmtId="0" fontId="7" fillId="2" borderId="0" xfId="2" applyFont="1" applyFill="1" applyAlignment="1" applyProtection="1">
      <alignment horizontal="right" vertical="center"/>
      <protection hidden="1"/>
    </xf>
    <xf numFmtId="0" fontId="10" fillId="2" borderId="0" xfId="2" applyFont="1" applyFill="1" applyAlignment="1">
      <alignment horizontal="left" vertical="top"/>
    </xf>
    <xf numFmtId="0" fontId="11" fillId="2" borderId="0" xfId="2" applyFont="1" applyFill="1" applyAlignment="1">
      <alignment horizontal="left" vertical="top"/>
    </xf>
    <xf numFmtId="0" fontId="3" fillId="2" borderId="0" xfId="2" applyFill="1" applyAlignment="1" applyProtection="1">
      <alignment horizontal="right"/>
      <protection hidden="1"/>
    </xf>
    <xf numFmtId="0" fontId="3" fillId="0" borderId="0" xfId="2" applyProtection="1">
      <protection hidden="1"/>
    </xf>
    <xf numFmtId="0" fontId="22" fillId="2" borderId="0" xfId="2" applyFont="1" applyFill="1" applyAlignment="1" applyProtection="1">
      <alignment horizontal="center"/>
      <protection hidden="1"/>
    </xf>
    <xf numFmtId="0" fontId="22" fillId="2" borderId="0" xfId="2" applyFont="1" applyFill="1" applyProtection="1">
      <protection hidden="1"/>
    </xf>
    <xf numFmtId="0" fontId="23" fillId="2" borderId="0" xfId="2" applyFont="1" applyFill="1" applyProtection="1">
      <protection hidden="1"/>
    </xf>
    <xf numFmtId="0" fontId="6" fillId="2" borderId="0" xfId="2" applyFont="1" applyFill="1" applyAlignment="1" applyProtection="1">
      <alignment horizontal="left"/>
      <protection hidden="1"/>
    </xf>
    <xf numFmtId="0" fontId="3" fillId="0" borderId="0" xfId="0" applyFont="1"/>
    <xf numFmtId="0" fontId="3" fillId="0" borderId="0" xfId="2" applyAlignment="1" applyProtection="1">
      <alignment horizontal="center"/>
      <protection hidden="1"/>
    </xf>
    <xf numFmtId="0" fontId="3" fillId="0" borderId="0" xfId="2" applyAlignment="1" applyProtection="1">
      <alignment horizontal="left"/>
      <protection hidden="1"/>
    </xf>
    <xf numFmtId="0" fontId="3" fillId="0" borderId="0" xfId="2" applyAlignment="1" applyProtection="1">
      <alignment horizontal="right"/>
      <protection hidden="1"/>
    </xf>
    <xf numFmtId="0" fontId="3" fillId="3" borderId="0" xfId="0" applyFont="1" applyFill="1"/>
    <xf numFmtId="0" fontId="5" fillId="4" borderId="0" xfId="2" applyFont="1" applyFill="1" applyAlignment="1" applyProtection="1">
      <alignment horizontal="center" vertical="center" textRotation="90"/>
      <protection hidden="1"/>
    </xf>
    <xf numFmtId="0" fontId="3" fillId="4" borderId="0" xfId="2" applyFill="1" applyProtection="1">
      <protection hidden="1"/>
    </xf>
    <xf numFmtId="0" fontId="15" fillId="0" borderId="0" xfId="2" applyFont="1" applyProtection="1">
      <protection hidden="1"/>
    </xf>
    <xf numFmtId="0" fontId="16" fillId="0" borderId="0" xfId="2" applyFont="1" applyAlignment="1" applyProtection="1">
      <alignment vertical="center"/>
      <protection hidden="1"/>
    </xf>
    <xf numFmtId="0" fontId="19" fillId="5" borderId="0" xfId="2" applyFont="1" applyFill="1" applyAlignment="1" applyProtection="1">
      <alignment vertical="top"/>
      <protection hidden="1"/>
    </xf>
    <xf numFmtId="0" fontId="3" fillId="5" borderId="0" xfId="2" applyFill="1" applyAlignment="1" applyProtection="1">
      <alignment horizontal="center" vertical="top"/>
      <protection hidden="1"/>
    </xf>
    <xf numFmtId="0" fontId="6" fillId="0" borderId="0" xfId="2" applyFont="1" applyAlignment="1" applyProtection="1">
      <alignment vertical="top"/>
      <protection hidden="1"/>
    </xf>
    <xf numFmtId="0" fontId="19" fillId="5" borderId="0" xfId="2" applyFont="1" applyFill="1" applyProtection="1">
      <protection hidden="1"/>
    </xf>
    <xf numFmtId="0" fontId="20" fillId="5" borderId="0" xfId="2" applyFont="1" applyFill="1" applyProtection="1">
      <protection hidden="1"/>
    </xf>
    <xf numFmtId="0" fontId="0" fillId="6" borderId="0" xfId="0" applyFill="1"/>
    <xf numFmtId="0" fontId="0" fillId="6" borderId="0" xfId="0" applyFill="1" applyAlignment="1">
      <alignment vertical="center"/>
    </xf>
    <xf numFmtId="0" fontId="0" fillId="6" borderId="11" xfId="0" applyFill="1" applyBorder="1"/>
    <xf numFmtId="0" fontId="0" fillId="6" borderId="5" xfId="0" applyFill="1" applyBorder="1"/>
    <xf numFmtId="0" fontId="0" fillId="6" borderId="7" xfId="0" applyFill="1" applyBorder="1"/>
    <xf numFmtId="0" fontId="2" fillId="6" borderId="0" xfId="0" applyFont="1" applyFill="1" applyAlignment="1">
      <alignment horizontal="right" vertical="center"/>
    </xf>
    <xf numFmtId="0" fontId="28" fillId="6" borderId="0" xfId="0" applyFont="1" applyFill="1" applyAlignment="1">
      <alignment horizontal="center" vertical="center"/>
    </xf>
    <xf numFmtId="0" fontId="2" fillId="6" borderId="0" xfId="0" applyFont="1" applyFill="1" applyAlignment="1">
      <alignment vertical="center"/>
    </xf>
    <xf numFmtId="0" fontId="0" fillId="6" borderId="0" xfId="0" applyFill="1" applyAlignment="1">
      <alignment horizontal="right" vertical="center"/>
    </xf>
    <xf numFmtId="0" fontId="0" fillId="6" borderId="0" xfId="0" applyFill="1" applyAlignment="1">
      <alignment horizontal="center" wrapText="1"/>
    </xf>
    <xf numFmtId="0" fontId="30" fillId="6" borderId="0" xfId="0" applyFont="1" applyFill="1" applyAlignment="1">
      <alignment horizontal="center" vertical="center"/>
    </xf>
    <xf numFmtId="0" fontId="2" fillId="6" borderId="0" xfId="0" applyFont="1" applyFill="1" applyAlignment="1">
      <alignment horizontal="center" vertical="center"/>
    </xf>
    <xf numFmtId="0" fontId="0" fillId="6" borderId="5" xfId="0" applyFill="1" applyBorder="1" applyAlignment="1">
      <alignment horizontal="right" vertical="center"/>
    </xf>
    <xf numFmtId="0" fontId="5" fillId="0" borderId="0" xfId="2" applyFont="1" applyAlignment="1" applyProtection="1">
      <alignment horizontal="center" vertical="center"/>
      <protection hidden="1"/>
    </xf>
    <xf numFmtId="0" fontId="5" fillId="0" borderId="0" xfId="2" applyFont="1" applyAlignment="1" applyProtection="1">
      <alignment horizontal="center" vertical="center" wrapText="1"/>
      <protection hidden="1"/>
    </xf>
    <xf numFmtId="0" fontId="0" fillId="6" borderId="9" xfId="0" applyFill="1" applyBorder="1"/>
    <xf numFmtId="0" fontId="0" fillId="6" borderId="14" xfId="0" applyFill="1" applyBorder="1"/>
    <xf numFmtId="0" fontId="29" fillId="6" borderId="0" xfId="0" applyFont="1" applyFill="1" applyAlignment="1">
      <alignment vertical="center"/>
    </xf>
    <xf numFmtId="0" fontId="35" fillId="6" borderId="0" xfId="0" applyFont="1" applyFill="1" applyAlignment="1">
      <alignment horizontal="right" vertical="center"/>
    </xf>
    <xf numFmtId="0" fontId="35" fillId="6" borderId="14" xfId="0" applyFont="1" applyFill="1" applyBorder="1" applyAlignment="1">
      <alignment horizontal="right" vertical="center"/>
    </xf>
    <xf numFmtId="0" fontId="39" fillId="0" borderId="6" xfId="0" applyFont="1" applyBorder="1" applyAlignment="1">
      <alignment vertical="center" wrapText="1"/>
    </xf>
    <xf numFmtId="0" fontId="40" fillId="0" borderId="8" xfId="0" applyFont="1" applyBorder="1" applyAlignment="1">
      <alignment vertical="center"/>
    </xf>
    <xf numFmtId="41" fontId="40" fillId="0" borderId="8" xfId="5" applyFont="1" applyBorder="1" applyAlignment="1">
      <alignment vertical="center"/>
    </xf>
    <xf numFmtId="41" fontId="41" fillId="6" borderId="0" xfId="5" applyFont="1" applyFill="1" applyBorder="1" applyAlignment="1">
      <alignment horizontal="right" vertical="center"/>
    </xf>
    <xf numFmtId="0" fontId="33" fillId="6" borderId="0" xfId="0" applyFont="1" applyFill="1" applyAlignment="1">
      <alignment horizontal="center" vertical="center"/>
    </xf>
    <xf numFmtId="0" fontId="33" fillId="6" borderId="14" xfId="0" applyFont="1" applyFill="1" applyBorder="1" applyAlignment="1">
      <alignment vertical="center"/>
    </xf>
    <xf numFmtId="0" fontId="33" fillId="6" borderId="0" xfId="0" applyFont="1" applyFill="1" applyAlignment="1">
      <alignment vertical="center"/>
    </xf>
    <xf numFmtId="0" fontId="36" fillId="6" borderId="0" xfId="0" applyFont="1" applyFill="1" applyAlignment="1">
      <alignment horizontal="center" vertical="center" wrapText="1"/>
    </xf>
    <xf numFmtId="0" fontId="31" fillId="6" borderId="0" xfId="0" applyFont="1" applyFill="1" applyAlignment="1">
      <alignment horizontal="center" vertical="center"/>
    </xf>
    <xf numFmtId="0" fontId="33" fillId="6" borderId="16" xfId="0" applyFont="1" applyFill="1" applyBorder="1" applyAlignment="1">
      <alignment vertical="center"/>
    </xf>
    <xf numFmtId="0" fontId="35" fillId="6" borderId="16" xfId="0" applyFont="1" applyFill="1" applyBorder="1" applyAlignment="1">
      <alignment horizontal="right" vertical="center"/>
    </xf>
    <xf numFmtId="9" fontId="3" fillId="0" borderId="0" xfId="0" applyNumberFormat="1" applyFont="1"/>
    <xf numFmtId="0" fontId="7" fillId="4" borderId="0" xfId="2" applyFont="1" applyFill="1" applyAlignment="1" applyProtection="1">
      <alignment horizontal="center" vertical="center"/>
      <protection hidden="1"/>
    </xf>
    <xf numFmtId="9" fontId="29" fillId="6" borderId="0" xfId="1" applyFont="1" applyFill="1" applyBorder="1" applyAlignment="1">
      <alignment horizontal="center" vertical="center"/>
    </xf>
    <xf numFmtId="0" fontId="3" fillId="8" borderId="0" xfId="2" applyFill="1" applyAlignment="1" applyProtection="1">
      <alignment horizontal="center"/>
      <protection hidden="1"/>
    </xf>
    <xf numFmtId="0" fontId="3" fillId="8" borderId="0" xfId="2" applyFill="1" applyProtection="1">
      <protection hidden="1"/>
    </xf>
    <xf numFmtId="0" fontId="3" fillId="8" borderId="17" xfId="2" applyFill="1" applyBorder="1" applyProtection="1">
      <protection hidden="1"/>
    </xf>
    <xf numFmtId="0" fontId="3" fillId="8" borderId="18" xfId="2" applyFill="1" applyBorder="1" applyProtection="1">
      <protection hidden="1"/>
    </xf>
    <xf numFmtId="0" fontId="3" fillId="8" borderId="18" xfId="2" applyFill="1" applyBorder="1" applyAlignment="1" applyProtection="1">
      <alignment horizontal="center"/>
      <protection hidden="1"/>
    </xf>
    <xf numFmtId="0" fontId="3" fillId="8" borderId="19" xfId="2" applyFill="1" applyBorder="1" applyProtection="1">
      <protection hidden="1"/>
    </xf>
    <xf numFmtId="0" fontId="3" fillId="8" borderId="20" xfId="2" applyFill="1" applyBorder="1" applyProtection="1">
      <protection hidden="1"/>
    </xf>
    <xf numFmtId="0" fontId="3" fillId="8" borderId="21" xfId="2" applyFill="1" applyBorder="1" applyProtection="1">
      <protection hidden="1"/>
    </xf>
    <xf numFmtId="0" fontId="3" fillId="8" borderId="22" xfId="2" applyFill="1" applyBorder="1" applyProtection="1">
      <protection hidden="1"/>
    </xf>
    <xf numFmtId="0" fontId="3" fillId="8" borderId="23" xfId="2" applyFill="1" applyBorder="1" applyProtection="1">
      <protection hidden="1"/>
    </xf>
    <xf numFmtId="0" fontId="3" fillId="8" borderId="23" xfId="2" applyFill="1" applyBorder="1" applyAlignment="1" applyProtection="1">
      <alignment horizontal="center"/>
      <protection hidden="1"/>
    </xf>
    <xf numFmtId="0" fontId="3" fillId="8" borderId="24" xfId="2" applyFill="1" applyBorder="1" applyProtection="1">
      <protection hidden="1"/>
    </xf>
    <xf numFmtId="0" fontId="3" fillId="2" borderId="17" xfId="2" applyFill="1" applyBorder="1" applyProtection="1">
      <protection hidden="1"/>
    </xf>
    <xf numFmtId="0" fontId="3" fillId="2" borderId="18" xfId="2" applyFill="1" applyBorder="1" applyProtection="1">
      <protection hidden="1"/>
    </xf>
    <xf numFmtId="0" fontId="3" fillId="2" borderId="18" xfId="2" applyFill="1" applyBorder="1" applyAlignment="1" applyProtection="1">
      <alignment horizontal="center"/>
      <protection hidden="1"/>
    </xf>
    <xf numFmtId="0" fontId="3" fillId="2" borderId="18" xfId="2" applyFill="1" applyBorder="1" applyAlignment="1" applyProtection="1">
      <alignment horizontal="left"/>
      <protection hidden="1"/>
    </xf>
    <xf numFmtId="0" fontId="3" fillId="2" borderId="19" xfId="2" applyFill="1" applyBorder="1" applyAlignment="1" applyProtection="1">
      <alignment horizontal="center"/>
      <protection hidden="1"/>
    </xf>
    <xf numFmtId="0" fontId="3" fillId="2" borderId="20" xfId="2" applyFill="1" applyBorder="1" applyProtection="1">
      <protection hidden="1"/>
    </xf>
    <xf numFmtId="0" fontId="3" fillId="2" borderId="21" xfId="2" applyFill="1" applyBorder="1" applyAlignment="1" applyProtection="1">
      <alignment horizontal="center"/>
      <protection hidden="1"/>
    </xf>
    <xf numFmtId="0" fontId="8" fillId="2" borderId="27" xfId="2" applyFont="1" applyFill="1" applyBorder="1" applyProtection="1">
      <protection hidden="1"/>
    </xf>
    <xf numFmtId="0" fontId="8" fillId="2" borderId="18" xfId="2" applyFont="1" applyFill="1" applyBorder="1" applyProtection="1">
      <protection hidden="1"/>
    </xf>
    <xf numFmtId="0" fontId="8" fillId="2" borderId="19" xfId="2" applyFont="1" applyFill="1" applyBorder="1" applyProtection="1">
      <protection hidden="1"/>
    </xf>
    <xf numFmtId="0" fontId="7" fillId="2" borderId="28" xfId="2" applyFont="1" applyFill="1" applyBorder="1" applyAlignment="1" applyProtection="1">
      <alignment vertical="top"/>
      <protection hidden="1"/>
    </xf>
    <xf numFmtId="0" fontId="8" fillId="2" borderId="21" xfId="2" applyFont="1" applyFill="1" applyBorder="1" applyProtection="1">
      <protection hidden="1"/>
    </xf>
    <xf numFmtId="0" fontId="6" fillId="2" borderId="20" xfId="2" applyFont="1" applyFill="1" applyBorder="1" applyAlignment="1" applyProtection="1">
      <alignment vertical="top"/>
      <protection hidden="1"/>
    </xf>
    <xf numFmtId="0" fontId="9" fillId="2" borderId="31" xfId="2" applyFont="1" applyFill="1" applyBorder="1" applyAlignment="1" applyProtection="1">
      <alignment horizontal="left" vertical="top"/>
      <protection hidden="1"/>
    </xf>
    <xf numFmtId="0" fontId="9" fillId="2" borderId="20" xfId="2" applyFont="1" applyFill="1" applyBorder="1" applyAlignment="1" applyProtection="1">
      <alignment vertical="top"/>
      <protection hidden="1"/>
    </xf>
    <xf numFmtId="0" fontId="9" fillId="2" borderId="22" xfId="2" applyFont="1" applyFill="1" applyBorder="1" applyAlignment="1" applyProtection="1">
      <alignment vertical="top"/>
      <protection hidden="1"/>
    </xf>
    <xf numFmtId="0" fontId="9" fillId="2" borderId="23" xfId="2" applyFont="1" applyFill="1" applyBorder="1" applyAlignment="1" applyProtection="1">
      <alignment vertical="top"/>
      <protection hidden="1"/>
    </xf>
    <xf numFmtId="0" fontId="27" fillId="2" borderId="23" xfId="2" applyFont="1" applyFill="1" applyBorder="1" applyAlignment="1" applyProtection="1">
      <alignment vertical="top"/>
      <protection hidden="1"/>
    </xf>
    <xf numFmtId="0" fontId="9" fillId="2" borderId="23" xfId="2" applyFont="1" applyFill="1" applyBorder="1" applyAlignment="1" applyProtection="1">
      <alignment horizontal="left" vertical="top"/>
      <protection hidden="1"/>
    </xf>
    <xf numFmtId="0" fontId="9" fillId="2" borderId="32" xfId="2" applyFont="1" applyFill="1" applyBorder="1" applyAlignment="1" applyProtection="1">
      <alignment horizontal="left" vertical="top"/>
      <protection hidden="1"/>
    </xf>
    <xf numFmtId="0" fontId="13" fillId="4" borderId="20" xfId="2" applyFont="1" applyFill="1" applyBorder="1" applyAlignment="1" applyProtection="1">
      <alignment vertical="center" textRotation="90" wrapText="1"/>
      <protection hidden="1"/>
    </xf>
    <xf numFmtId="0" fontId="3" fillId="5" borderId="23" xfId="2" applyFill="1" applyBorder="1" applyAlignment="1" applyProtection="1">
      <alignment horizontal="center" vertical="top"/>
      <protection hidden="1"/>
    </xf>
    <xf numFmtId="0" fontId="7" fillId="2" borderId="39" xfId="2" applyFont="1" applyFill="1" applyBorder="1" applyProtection="1">
      <protection hidden="1"/>
    </xf>
    <xf numFmtId="0" fontId="7" fillId="2" borderId="40" xfId="2" applyFont="1" applyFill="1" applyBorder="1" applyProtection="1">
      <protection hidden="1"/>
    </xf>
    <xf numFmtId="0" fontId="14" fillId="2" borderId="41" xfId="2" applyFont="1" applyFill="1" applyBorder="1" applyProtection="1">
      <protection hidden="1"/>
    </xf>
    <xf numFmtId="0" fontId="7" fillId="4" borderId="42" xfId="2" applyFont="1" applyFill="1" applyBorder="1" applyAlignment="1" applyProtection="1">
      <alignment horizontal="center" vertical="center"/>
      <protection hidden="1"/>
    </xf>
    <xf numFmtId="0" fontId="7" fillId="2" borderId="41" xfId="2" applyFont="1" applyFill="1" applyBorder="1" applyProtection="1">
      <protection hidden="1"/>
    </xf>
    <xf numFmtId="0" fontId="7" fillId="2" borderId="44" xfId="2" applyFont="1" applyFill="1" applyBorder="1" applyProtection="1">
      <protection hidden="1"/>
    </xf>
    <xf numFmtId="0" fontId="7" fillId="2" borderId="45" xfId="2" applyFont="1" applyFill="1" applyBorder="1" applyProtection="1">
      <protection hidden="1"/>
    </xf>
    <xf numFmtId="0" fontId="5" fillId="2" borderId="44" xfId="2" applyFont="1" applyFill="1" applyBorder="1" applyAlignment="1" applyProtection="1">
      <alignment vertical="center"/>
      <protection hidden="1"/>
    </xf>
    <xf numFmtId="0" fontId="5" fillId="2" borderId="44" xfId="2" applyFont="1" applyFill="1" applyBorder="1" applyAlignment="1" applyProtection="1">
      <alignment horizontal="center" vertical="center"/>
      <protection hidden="1"/>
    </xf>
    <xf numFmtId="0" fontId="16" fillId="2" borderId="52" xfId="2" applyFont="1" applyFill="1" applyBorder="1" applyAlignment="1" applyProtection="1">
      <alignment vertical="center"/>
      <protection hidden="1"/>
    </xf>
    <xf numFmtId="0" fontId="16" fillId="2" borderId="51" xfId="2" applyFont="1" applyFill="1" applyBorder="1" applyAlignment="1" applyProtection="1">
      <alignment vertical="center"/>
      <protection hidden="1"/>
    </xf>
    <xf numFmtId="0" fontId="16" fillId="2" borderId="53" xfId="2" applyFont="1" applyFill="1" applyBorder="1" applyAlignment="1" applyProtection="1">
      <alignment vertical="center"/>
      <protection hidden="1"/>
    </xf>
    <xf numFmtId="0" fontId="5" fillId="0" borderId="42" xfId="2" applyFont="1" applyBorder="1" applyAlignment="1" applyProtection="1">
      <alignment horizontal="center" vertical="center"/>
      <protection hidden="1"/>
    </xf>
    <xf numFmtId="0" fontId="5" fillId="0" borderId="42" xfId="2" applyFont="1" applyBorder="1" applyAlignment="1" applyProtection="1">
      <alignment horizontal="center" vertical="center" wrapText="1"/>
      <protection hidden="1"/>
    </xf>
    <xf numFmtId="0" fontId="5" fillId="2" borderId="59" xfId="2" applyFont="1" applyFill="1" applyBorder="1" applyProtection="1">
      <protection hidden="1"/>
    </xf>
    <xf numFmtId="0" fontId="5" fillId="2" borderId="59" xfId="2" applyFont="1" applyFill="1" applyBorder="1" applyAlignment="1" applyProtection="1">
      <alignment horizontal="center" vertical="center"/>
      <protection hidden="1"/>
    </xf>
    <xf numFmtId="2" fontId="7" fillId="2" borderId="26" xfId="2" applyNumberFormat="1" applyFont="1" applyFill="1" applyBorder="1" applyAlignment="1" applyProtection="1">
      <alignment horizontal="center" vertical="center"/>
      <protection hidden="1"/>
    </xf>
    <xf numFmtId="0" fontId="5" fillId="4" borderId="28" xfId="2" applyFont="1" applyFill="1" applyBorder="1" applyAlignment="1" applyProtection="1">
      <alignment horizontal="center" vertical="center" textRotation="90"/>
      <protection hidden="1"/>
    </xf>
    <xf numFmtId="0" fontId="5" fillId="4" borderId="28" xfId="2" applyFont="1" applyFill="1" applyBorder="1" applyAlignment="1" applyProtection="1">
      <alignment horizontal="center"/>
      <protection hidden="1"/>
    </xf>
    <xf numFmtId="0" fontId="5" fillId="2" borderId="55" xfId="2" applyFont="1" applyFill="1" applyBorder="1" applyAlignment="1" applyProtection="1">
      <alignment horizontal="center" vertical="center"/>
      <protection hidden="1"/>
    </xf>
    <xf numFmtId="0" fontId="25" fillId="9" borderId="18" xfId="2" applyFont="1" applyFill="1" applyBorder="1" applyAlignment="1" applyProtection="1">
      <alignment vertical="top"/>
      <protection hidden="1"/>
    </xf>
    <xf numFmtId="0" fontId="6" fillId="10" borderId="18" xfId="2" applyFont="1" applyFill="1" applyBorder="1" applyAlignment="1" applyProtection="1">
      <alignment horizontal="right" vertical="center"/>
      <protection hidden="1"/>
    </xf>
    <xf numFmtId="0" fontId="7" fillId="10" borderId="18" xfId="2" applyFont="1" applyFill="1" applyBorder="1" applyAlignment="1" applyProtection="1">
      <alignment horizontal="center" vertical="center"/>
      <protection hidden="1"/>
    </xf>
    <xf numFmtId="0" fontId="6" fillId="10" borderId="18" xfId="2" applyFont="1" applyFill="1" applyBorder="1" applyAlignment="1" applyProtection="1">
      <alignment vertical="top"/>
      <protection hidden="1"/>
    </xf>
    <xf numFmtId="0" fontId="25" fillId="9" borderId="30" xfId="2" applyFont="1" applyFill="1" applyBorder="1" applyAlignment="1" applyProtection="1">
      <alignment vertical="top"/>
      <protection hidden="1"/>
    </xf>
    <xf numFmtId="0" fontId="5" fillId="10" borderId="17" xfId="2" applyFont="1" applyFill="1" applyBorder="1" applyProtection="1">
      <protection hidden="1"/>
    </xf>
    <xf numFmtId="0" fontId="7" fillId="10" borderId="18" xfId="2" applyFont="1" applyFill="1" applyBorder="1" applyAlignment="1" applyProtection="1">
      <alignment horizontal="right" vertical="center"/>
      <protection hidden="1"/>
    </xf>
    <xf numFmtId="0" fontId="7" fillId="10" borderId="43" xfId="2" applyFont="1" applyFill="1" applyBorder="1" applyAlignment="1" applyProtection="1">
      <alignment horizontal="right" vertical="center"/>
      <protection hidden="1"/>
    </xf>
    <xf numFmtId="0" fontId="7" fillId="10" borderId="18" xfId="2" applyFont="1" applyFill="1" applyBorder="1" applyAlignment="1" applyProtection="1">
      <alignment vertical="center"/>
      <protection hidden="1"/>
    </xf>
    <xf numFmtId="0" fontId="6" fillId="10" borderId="18" xfId="2" applyFont="1" applyFill="1" applyBorder="1" applyAlignment="1" applyProtection="1">
      <alignment vertical="center"/>
      <protection hidden="1"/>
    </xf>
    <xf numFmtId="0" fontId="6" fillId="10" borderId="18" xfId="2" applyFont="1" applyFill="1" applyBorder="1" applyAlignment="1" applyProtection="1">
      <alignment horizontal="left" vertical="center"/>
      <protection hidden="1"/>
    </xf>
    <xf numFmtId="0" fontId="6" fillId="10" borderId="19" xfId="2" applyFont="1" applyFill="1" applyBorder="1" applyAlignment="1" applyProtection="1">
      <alignment vertical="center"/>
      <protection hidden="1"/>
    </xf>
    <xf numFmtId="0" fontId="7" fillId="10" borderId="0" xfId="2" applyFont="1" applyFill="1" applyAlignment="1" applyProtection="1">
      <alignment vertical="center"/>
      <protection hidden="1"/>
    </xf>
    <xf numFmtId="0" fontId="6" fillId="10" borderId="0" xfId="2" applyFont="1" applyFill="1" applyAlignment="1" applyProtection="1">
      <alignment vertical="center"/>
      <protection hidden="1"/>
    </xf>
    <xf numFmtId="0" fontId="6" fillId="10" borderId="0" xfId="2" applyFont="1" applyFill="1" applyProtection="1">
      <protection hidden="1"/>
    </xf>
    <xf numFmtId="0" fontId="6" fillId="10" borderId="0" xfId="2" applyFont="1" applyFill="1" applyAlignment="1" applyProtection="1">
      <alignment horizontal="center"/>
      <protection hidden="1"/>
    </xf>
    <xf numFmtId="0" fontId="5" fillId="10" borderId="56" xfId="2" applyFont="1" applyFill="1" applyBorder="1" applyAlignment="1" applyProtection="1">
      <alignment horizontal="center" vertical="center"/>
      <protection hidden="1"/>
    </xf>
    <xf numFmtId="0" fontId="13" fillId="10" borderId="42" xfId="2" applyFont="1" applyFill="1" applyBorder="1" applyAlignment="1" applyProtection="1">
      <alignment horizontal="center" vertical="center" wrapText="1"/>
      <protection hidden="1"/>
    </xf>
    <xf numFmtId="0" fontId="5" fillId="9" borderId="42" xfId="2" applyFont="1" applyFill="1" applyBorder="1" applyAlignment="1" applyProtection="1">
      <alignment horizontal="center" vertical="center" wrapText="1"/>
      <protection hidden="1"/>
    </xf>
    <xf numFmtId="0" fontId="13" fillId="9" borderId="42" xfId="2" applyFont="1" applyFill="1" applyBorder="1" applyAlignment="1" applyProtection="1">
      <alignment horizontal="center" vertical="center" wrapText="1"/>
      <protection hidden="1"/>
    </xf>
    <xf numFmtId="0" fontId="13" fillId="10" borderId="40" xfId="2" applyFont="1" applyFill="1" applyBorder="1" applyAlignment="1" applyProtection="1">
      <alignment horizontal="center" vertical="center"/>
      <protection hidden="1"/>
    </xf>
    <xf numFmtId="0" fontId="6" fillId="10" borderId="17" xfId="2" applyFont="1" applyFill="1" applyBorder="1" applyProtection="1">
      <protection hidden="1"/>
    </xf>
    <xf numFmtId="0" fontId="6" fillId="10" borderId="18" xfId="2" applyFont="1" applyFill="1" applyBorder="1" applyProtection="1">
      <protection hidden="1"/>
    </xf>
    <xf numFmtId="0" fontId="5" fillId="10" borderId="20" xfId="2" applyFont="1" applyFill="1" applyBorder="1" applyAlignment="1" applyProtection="1">
      <alignment vertical="center" textRotation="90"/>
      <protection hidden="1"/>
    </xf>
    <xf numFmtId="0" fontId="5" fillId="10" borderId="0" xfId="2" applyFont="1" applyFill="1" applyAlignment="1" applyProtection="1">
      <alignment vertical="center" textRotation="90"/>
      <protection hidden="1"/>
    </xf>
    <xf numFmtId="0" fontId="5" fillId="10" borderId="49" xfId="2" applyFont="1" applyFill="1" applyBorder="1" applyAlignment="1" applyProtection="1">
      <alignment vertical="center" textRotation="90"/>
      <protection hidden="1"/>
    </xf>
    <xf numFmtId="0" fontId="5" fillId="10" borderId="44" xfId="2" applyFont="1" applyFill="1" applyBorder="1" applyAlignment="1" applyProtection="1">
      <alignment vertical="center" textRotation="90"/>
      <protection hidden="1"/>
    </xf>
    <xf numFmtId="0" fontId="5" fillId="10" borderId="67" xfId="2" applyFont="1" applyFill="1" applyBorder="1" applyAlignment="1" applyProtection="1">
      <alignment vertical="center" textRotation="90"/>
      <protection hidden="1"/>
    </xf>
    <xf numFmtId="2" fontId="7" fillId="10" borderId="18" xfId="2" applyNumberFormat="1" applyFont="1" applyFill="1" applyBorder="1" applyProtection="1">
      <protection hidden="1"/>
    </xf>
    <xf numFmtId="0" fontId="5" fillId="10" borderId="0" xfId="2" applyFont="1" applyFill="1" applyAlignment="1" applyProtection="1">
      <alignment horizontal="center"/>
      <protection hidden="1"/>
    </xf>
    <xf numFmtId="0" fontId="5" fillId="10" borderId="0" xfId="2" applyFont="1" applyFill="1" applyAlignment="1" applyProtection="1">
      <alignment horizontal="center" vertical="center" textRotation="90"/>
      <protection hidden="1"/>
    </xf>
    <xf numFmtId="0" fontId="3" fillId="10" borderId="0" xfId="2" applyFill="1" applyProtection="1">
      <protection hidden="1"/>
    </xf>
    <xf numFmtId="0" fontId="6" fillId="10" borderId="19" xfId="2" applyFont="1" applyFill="1" applyBorder="1" applyProtection="1">
      <protection hidden="1"/>
    </xf>
    <xf numFmtId="0" fontId="15" fillId="10" borderId="20" xfId="2" applyFont="1" applyFill="1" applyBorder="1" applyProtection="1">
      <protection hidden="1"/>
    </xf>
    <xf numFmtId="0" fontId="15" fillId="10" borderId="0" xfId="2" applyFont="1" applyFill="1" applyProtection="1">
      <protection hidden="1"/>
    </xf>
    <xf numFmtId="0" fontId="15" fillId="10" borderId="21" xfId="2" applyFont="1" applyFill="1" applyBorder="1" applyProtection="1">
      <protection hidden="1"/>
    </xf>
    <xf numFmtId="0" fontId="16" fillId="10" borderId="20" xfId="2" applyFont="1" applyFill="1" applyBorder="1" applyAlignment="1" applyProtection="1">
      <alignment vertical="center"/>
      <protection hidden="1"/>
    </xf>
    <xf numFmtId="0" fontId="16" fillId="10" borderId="0" xfId="2" applyFont="1" applyFill="1" applyAlignment="1" applyProtection="1">
      <alignment vertical="center"/>
      <protection hidden="1"/>
    </xf>
    <xf numFmtId="0" fontId="18" fillId="10" borderId="0" xfId="2" applyFont="1" applyFill="1" applyAlignment="1" applyProtection="1">
      <alignment horizontal="right"/>
      <protection hidden="1"/>
    </xf>
    <xf numFmtId="0" fontId="3" fillId="10" borderId="22" xfId="2" applyFill="1" applyBorder="1" applyProtection="1">
      <protection hidden="1"/>
    </xf>
    <xf numFmtId="0" fontId="3" fillId="10" borderId="23" xfId="2" applyFill="1" applyBorder="1" applyProtection="1">
      <protection hidden="1"/>
    </xf>
    <xf numFmtId="0" fontId="18" fillId="10" borderId="23" xfId="2" applyFont="1" applyFill="1" applyBorder="1" applyAlignment="1" applyProtection="1">
      <alignment horizontal="right"/>
      <protection hidden="1"/>
    </xf>
    <xf numFmtId="165" fontId="18" fillId="10" borderId="23" xfId="2" applyNumberFormat="1" applyFont="1" applyFill="1" applyBorder="1" applyProtection="1">
      <protection hidden="1"/>
    </xf>
    <xf numFmtId="0" fontId="3" fillId="10" borderId="24" xfId="2" applyFill="1" applyBorder="1" applyProtection="1">
      <protection hidden="1"/>
    </xf>
    <xf numFmtId="165" fontId="18" fillId="10" borderId="0" xfId="2" applyNumberFormat="1" applyFont="1" applyFill="1" applyProtection="1">
      <protection hidden="1"/>
    </xf>
    <xf numFmtId="0" fontId="3" fillId="10" borderId="21" xfId="2" applyFill="1" applyBorder="1" applyProtection="1">
      <protection hidden="1"/>
    </xf>
    <xf numFmtId="41" fontId="41" fillId="11" borderId="6" xfId="5" applyFont="1" applyFill="1" applyBorder="1" applyAlignment="1">
      <alignment horizontal="right" vertical="center"/>
    </xf>
    <xf numFmtId="41" fontId="41" fillId="11" borderId="8" xfId="5" applyFont="1" applyFill="1" applyBorder="1" applyAlignment="1">
      <alignment horizontal="right" vertical="center"/>
    </xf>
    <xf numFmtId="41" fontId="40" fillId="9" borderId="8" xfId="5" applyFont="1" applyFill="1" applyBorder="1" applyAlignment="1">
      <alignment vertical="center"/>
    </xf>
    <xf numFmtId="0" fontId="39" fillId="9" borderId="6" xfId="0" applyFont="1" applyFill="1" applyBorder="1" applyAlignment="1">
      <alignment horizontal="justify" vertical="center" wrapText="1"/>
    </xf>
    <xf numFmtId="0" fontId="39" fillId="9" borderId="6" xfId="0" applyFont="1" applyFill="1" applyBorder="1" applyAlignment="1">
      <alignment vertical="center" wrapText="1"/>
    </xf>
    <xf numFmtId="0" fontId="40" fillId="9" borderId="8" xfId="0" applyFont="1" applyFill="1" applyBorder="1" applyAlignment="1">
      <alignment vertical="center"/>
    </xf>
    <xf numFmtId="0" fontId="0" fillId="3" borderId="0" xfId="0" applyFill="1"/>
    <xf numFmtId="0" fontId="6" fillId="10" borderId="20" xfId="2" applyFont="1" applyFill="1" applyBorder="1" applyAlignment="1" applyProtection="1">
      <alignment horizontal="left"/>
      <protection hidden="1"/>
    </xf>
    <xf numFmtId="0" fontId="7" fillId="2" borderId="20" xfId="2" applyFont="1" applyFill="1" applyBorder="1" applyAlignment="1" applyProtection="1">
      <alignment vertical="top"/>
      <protection hidden="1"/>
    </xf>
    <xf numFmtId="0" fontId="13" fillId="0" borderId="84" xfId="2" applyFont="1" applyBorder="1" applyAlignment="1" applyProtection="1">
      <alignment horizontal="center" vertical="center" wrapText="1"/>
      <protection hidden="1"/>
    </xf>
    <xf numFmtId="0" fontId="13" fillId="13" borderId="75" xfId="2" applyFont="1" applyFill="1" applyBorder="1" applyAlignment="1" applyProtection="1">
      <alignment horizontal="center" vertical="center" wrapText="1"/>
      <protection hidden="1"/>
    </xf>
    <xf numFmtId="0" fontId="13" fillId="0" borderId="42" xfId="2" applyFont="1" applyBorder="1" applyAlignment="1" applyProtection="1">
      <alignment horizontal="center" vertical="center"/>
      <protection hidden="1"/>
    </xf>
    <xf numFmtId="0" fontId="6" fillId="2" borderId="0" xfId="2" applyFont="1" applyFill="1" applyAlignment="1" applyProtection="1">
      <alignment wrapText="1"/>
      <protection hidden="1"/>
    </xf>
    <xf numFmtId="0" fontId="5" fillId="10" borderId="20" xfId="2" applyFont="1" applyFill="1" applyBorder="1" applyProtection="1">
      <protection hidden="1"/>
    </xf>
    <xf numFmtId="9" fontId="51" fillId="0" borderId="0" xfId="0" applyNumberFormat="1" applyFont="1"/>
    <xf numFmtId="0" fontId="41" fillId="11" borderId="6" xfId="0" applyFont="1" applyFill="1" applyBorder="1" applyAlignment="1">
      <alignment horizontal="right" vertical="center"/>
    </xf>
    <xf numFmtId="0" fontId="41" fillId="11" borderId="8" xfId="0" applyFont="1" applyFill="1" applyBorder="1" applyAlignment="1">
      <alignment horizontal="right" vertical="center"/>
    </xf>
    <xf numFmtId="41" fontId="41" fillId="14" borderId="8" xfId="5" applyFont="1" applyFill="1" applyBorder="1" applyAlignment="1">
      <alignment horizontal="center" vertical="center" wrapText="1"/>
    </xf>
    <xf numFmtId="9" fontId="52" fillId="12" borderId="12" xfId="1" applyFont="1" applyFill="1" applyBorder="1" applyAlignment="1">
      <alignment horizontal="center" vertical="center"/>
    </xf>
    <xf numFmtId="9" fontId="52" fillId="12" borderId="0" xfId="1" applyFont="1" applyFill="1" applyBorder="1" applyAlignment="1">
      <alignment horizontal="center" vertical="center"/>
    </xf>
    <xf numFmtId="0" fontId="4" fillId="0" borderId="97" xfId="0" applyFont="1" applyBorder="1" applyAlignment="1">
      <alignment horizontal="center" vertical="top" wrapText="1"/>
    </xf>
    <xf numFmtId="0" fontId="4" fillId="0" borderId="87" xfId="0" applyFont="1" applyBorder="1" applyAlignment="1">
      <alignment horizontal="center" vertical="top" wrapText="1"/>
    </xf>
    <xf numFmtId="0" fontId="45" fillId="0" borderId="97" xfId="0" applyFont="1" applyBorder="1" applyAlignment="1">
      <alignment horizontal="center" vertical="top" wrapText="1"/>
    </xf>
    <xf numFmtId="168" fontId="45" fillId="0" borderId="90" xfId="0" applyNumberFormat="1" applyFont="1" applyBorder="1" applyAlignment="1">
      <alignment horizontal="center" vertical="top" wrapText="1"/>
    </xf>
    <xf numFmtId="0" fontId="45" fillId="0" borderId="98" xfId="0" applyFont="1" applyBorder="1" applyAlignment="1">
      <alignment horizontal="center" vertical="top" wrapText="1"/>
    </xf>
    <xf numFmtId="0" fontId="45" fillId="0" borderId="92" xfId="0" applyFont="1" applyBorder="1" applyAlignment="1">
      <alignment horizontal="center" vertical="top" wrapText="1"/>
    </xf>
    <xf numFmtId="169" fontId="45" fillId="0" borderId="93" xfId="14" applyNumberFormat="1" applyFont="1" applyBorder="1" applyAlignment="1">
      <alignment horizontal="center" vertical="top" wrapText="1"/>
    </xf>
    <xf numFmtId="169" fontId="45" fillId="0" borderId="93" xfId="0" applyNumberFormat="1" applyFont="1" applyBorder="1" applyAlignment="1">
      <alignment horizontal="center" vertical="top" wrapText="1"/>
    </xf>
    <xf numFmtId="3" fontId="45" fillId="0" borderId="88" xfId="0" applyNumberFormat="1" applyFont="1" applyBorder="1" applyAlignment="1">
      <alignment horizontal="center" vertical="top" wrapText="1"/>
    </xf>
    <xf numFmtId="3" fontId="45" fillId="0" borderId="92" xfId="0" applyNumberFormat="1" applyFont="1" applyBorder="1" applyAlignment="1">
      <alignment horizontal="center" vertical="top" wrapText="1"/>
    </xf>
    <xf numFmtId="168" fontId="45" fillId="0" borderId="91" xfId="0" applyNumberFormat="1" applyFont="1" applyBorder="1" applyAlignment="1">
      <alignment horizontal="center" vertical="top" wrapText="1"/>
    </xf>
    <xf numFmtId="9" fontId="45" fillId="0" borderId="91" xfId="0" applyNumberFormat="1" applyFont="1" applyBorder="1" applyAlignment="1">
      <alignment horizontal="center" vertical="top" wrapText="1"/>
    </xf>
    <xf numFmtId="170" fontId="45" fillId="0" borderId="93" xfId="0" applyNumberFormat="1" applyFont="1" applyBorder="1" applyAlignment="1">
      <alignment horizontal="center" vertical="top" wrapText="1"/>
    </xf>
    <xf numFmtId="171" fontId="40" fillId="9" borderId="8" xfId="0" applyNumberFormat="1" applyFont="1" applyFill="1" applyBorder="1" applyAlignment="1">
      <alignment horizontal="center" vertical="center"/>
    </xf>
    <xf numFmtId="168" fontId="40" fillId="9" borderId="8" xfId="0" applyNumberFormat="1" applyFont="1" applyFill="1" applyBorder="1" applyAlignment="1">
      <alignment horizontal="center" vertical="center"/>
    </xf>
    <xf numFmtId="0" fontId="54" fillId="0" borderId="0" xfId="0" applyFont="1"/>
    <xf numFmtId="0" fontId="37" fillId="6" borderId="0" xfId="0" applyFont="1" applyFill="1" applyAlignment="1">
      <alignment horizontal="center" vertical="center"/>
    </xf>
    <xf numFmtId="0" fontId="56" fillId="7" borderId="8" xfId="6" applyFont="1" applyFill="1" applyBorder="1" applyAlignment="1">
      <alignment horizontal="center" vertical="center"/>
    </xf>
    <xf numFmtId="0" fontId="50" fillId="7" borderId="13" xfId="6" applyFont="1" applyFill="1" applyBorder="1" applyAlignment="1">
      <alignment horizontal="center" vertical="center"/>
    </xf>
    <xf numFmtId="0" fontId="57" fillId="0" borderId="99" xfId="0" applyFont="1" applyBorder="1" applyAlignment="1">
      <alignment horizontal="center" vertical="top" wrapText="1"/>
    </xf>
    <xf numFmtId="0" fontId="57" fillId="0" borderId="100" xfId="0" applyFont="1" applyBorder="1" applyAlignment="1">
      <alignment horizontal="center" vertical="top" wrapText="1"/>
    </xf>
    <xf numFmtId="169" fontId="57" fillId="0" borderId="101" xfId="0" applyNumberFormat="1" applyFont="1" applyBorder="1" applyAlignment="1">
      <alignment horizontal="center" vertical="top" wrapText="1"/>
    </xf>
    <xf numFmtId="170" fontId="57" fillId="0" borderId="101" xfId="0" applyNumberFormat="1" applyFont="1" applyBorder="1" applyAlignment="1">
      <alignment horizontal="center" vertical="top" wrapText="1"/>
    </xf>
    <xf numFmtId="0" fontId="7" fillId="3" borderId="26" xfId="2" applyFont="1" applyFill="1" applyBorder="1" applyAlignment="1" applyProtection="1">
      <alignment horizontal="center" vertical="center"/>
      <protection hidden="1"/>
    </xf>
    <xf numFmtId="0" fontId="23" fillId="3" borderId="0" xfId="2" applyFont="1" applyFill="1" applyProtection="1">
      <protection hidden="1"/>
    </xf>
    <xf numFmtId="0" fontId="3" fillId="3" borderId="0" xfId="2" applyFill="1" applyProtection="1">
      <protection hidden="1"/>
    </xf>
    <xf numFmtId="0" fontId="6" fillId="3" borderId="0" xfId="2" applyFont="1" applyFill="1" applyProtection="1">
      <protection hidden="1"/>
    </xf>
    <xf numFmtId="0" fontId="6" fillId="3" borderId="0" xfId="2" applyFont="1" applyFill="1" applyAlignment="1" applyProtection="1">
      <alignment horizontal="left"/>
      <protection hidden="1"/>
    </xf>
    <xf numFmtId="0" fontId="54" fillId="3" borderId="0" xfId="0" applyFont="1" applyFill="1"/>
    <xf numFmtId="164" fontId="0" fillId="3" borderId="0" xfId="0" applyNumberFormat="1" applyFill="1"/>
    <xf numFmtId="172" fontId="0" fillId="6" borderId="0" xfId="18" applyNumberFormat="1" applyFont="1" applyFill="1" applyAlignment="1">
      <alignment vertical="center"/>
    </xf>
    <xf numFmtId="0" fontId="5" fillId="0" borderId="20" xfId="2" applyFont="1" applyBorder="1" applyAlignment="1" applyProtection="1">
      <alignment vertical="top"/>
      <protection hidden="1"/>
    </xf>
    <xf numFmtId="0" fontId="5" fillId="0" borderId="0" xfId="2" applyFont="1" applyAlignment="1" applyProtection="1">
      <alignment vertical="top"/>
      <protection hidden="1"/>
    </xf>
    <xf numFmtId="0" fontId="3" fillId="0" borderId="20" xfId="2" applyBorder="1" applyAlignment="1" applyProtection="1">
      <alignment horizontal="center" vertical="top"/>
      <protection hidden="1"/>
    </xf>
    <xf numFmtId="0" fontId="3" fillId="0" borderId="0" xfId="2" applyAlignment="1" applyProtection="1">
      <alignment horizontal="center" vertical="top"/>
      <protection hidden="1"/>
    </xf>
    <xf numFmtId="0" fontId="3" fillId="0" borderId="0" xfId="2" applyAlignment="1" applyProtection="1">
      <alignment horizontal="center"/>
      <protection hidden="1"/>
    </xf>
    <xf numFmtId="0" fontId="4" fillId="2" borderId="17" xfId="2" applyFont="1" applyFill="1" applyBorder="1" applyAlignment="1" applyProtection="1">
      <alignment horizontal="center" vertical="center" wrapText="1"/>
      <protection hidden="1"/>
    </xf>
    <xf numFmtId="0" fontId="4" fillId="4" borderId="18" xfId="2" applyFont="1" applyFill="1" applyBorder="1" applyAlignment="1" applyProtection="1">
      <alignment horizontal="center" vertical="center" wrapText="1"/>
      <protection hidden="1"/>
    </xf>
    <xf numFmtId="0" fontId="4" fillId="4" borderId="19" xfId="2" applyFont="1" applyFill="1" applyBorder="1" applyAlignment="1" applyProtection="1">
      <alignment horizontal="center" vertical="center" wrapText="1"/>
      <protection hidden="1"/>
    </xf>
    <xf numFmtId="0" fontId="4" fillId="4" borderId="20" xfId="2" applyFont="1" applyFill="1" applyBorder="1" applyAlignment="1" applyProtection="1">
      <alignment horizontal="center" vertical="center" wrapText="1"/>
      <protection hidden="1"/>
    </xf>
    <xf numFmtId="0" fontId="4" fillId="4" borderId="0" xfId="2" applyFont="1" applyFill="1" applyAlignment="1" applyProtection="1">
      <alignment horizontal="center" vertical="center" wrapText="1"/>
      <protection hidden="1"/>
    </xf>
    <xf numFmtId="0" fontId="4" fillId="4" borderId="21" xfId="2" applyFont="1" applyFill="1" applyBorder="1" applyAlignment="1" applyProtection="1">
      <alignment horizontal="center" vertical="center" wrapText="1"/>
      <protection hidden="1"/>
    </xf>
    <xf numFmtId="0" fontId="4" fillId="4" borderId="22" xfId="2" applyFont="1" applyFill="1" applyBorder="1" applyAlignment="1" applyProtection="1">
      <alignment horizontal="center" vertical="center" wrapText="1"/>
      <protection hidden="1"/>
    </xf>
    <xf numFmtId="0" fontId="4" fillId="4" borderId="23" xfId="2" applyFont="1" applyFill="1" applyBorder="1" applyAlignment="1" applyProtection="1">
      <alignment horizontal="center" vertical="center" wrapText="1"/>
      <protection hidden="1"/>
    </xf>
    <xf numFmtId="0" fontId="4" fillId="4" borderId="24" xfId="2" applyFont="1" applyFill="1" applyBorder="1" applyAlignment="1" applyProtection="1">
      <alignment horizontal="center" vertical="center" wrapText="1"/>
      <protection hidden="1"/>
    </xf>
    <xf numFmtId="0" fontId="46" fillId="9" borderId="17" xfId="2" applyFont="1" applyFill="1" applyBorder="1" applyAlignment="1">
      <alignment horizontal="center" vertical="center" wrapText="1"/>
    </xf>
    <xf numFmtId="0" fontId="46" fillId="9" borderId="18" xfId="2" applyFont="1" applyFill="1" applyBorder="1" applyAlignment="1">
      <alignment horizontal="center" vertical="center" wrapText="1"/>
    </xf>
    <xf numFmtId="0" fontId="46" fillId="9" borderId="19" xfId="2" applyFont="1" applyFill="1" applyBorder="1" applyAlignment="1">
      <alignment horizontal="center" vertical="center" wrapText="1"/>
    </xf>
    <xf numFmtId="0" fontId="46" fillId="9" borderId="20" xfId="2" applyFont="1" applyFill="1" applyBorder="1" applyAlignment="1">
      <alignment horizontal="center" vertical="center" wrapText="1"/>
    </xf>
    <xf numFmtId="0" fontId="46" fillId="9" borderId="0" xfId="2" applyFont="1" applyFill="1" applyAlignment="1">
      <alignment horizontal="center" vertical="center" wrapText="1"/>
    </xf>
    <xf numFmtId="0" fontId="46" fillId="9" borderId="21" xfId="2" applyFont="1" applyFill="1" applyBorder="1" applyAlignment="1">
      <alignment horizontal="center" vertical="center" wrapText="1"/>
    </xf>
    <xf numFmtId="0" fontId="46" fillId="9" borderId="22" xfId="2" applyFont="1" applyFill="1" applyBorder="1" applyAlignment="1">
      <alignment horizontal="center" vertical="center" wrapText="1"/>
    </xf>
    <xf numFmtId="0" fontId="46" fillId="9" borderId="23" xfId="2" applyFont="1" applyFill="1" applyBorder="1" applyAlignment="1">
      <alignment horizontal="center" vertical="center" wrapText="1"/>
    </xf>
    <xf numFmtId="0" fontId="46" fillId="9" borderId="24" xfId="2" applyFont="1" applyFill="1" applyBorder="1" applyAlignment="1">
      <alignment horizontal="center" vertical="center" wrapText="1"/>
    </xf>
    <xf numFmtId="0" fontId="12" fillId="2" borderId="0" xfId="2" applyFont="1" applyFill="1" applyAlignment="1">
      <alignment horizontal="right" vertical="top"/>
    </xf>
    <xf numFmtId="0" fontId="3" fillId="2" borderId="28" xfId="2" applyFill="1" applyBorder="1" applyAlignment="1" applyProtection="1">
      <alignment horizontal="center"/>
      <protection hidden="1"/>
    </xf>
    <xf numFmtId="0" fontId="3" fillId="2" borderId="29" xfId="2" applyFill="1" applyBorder="1" applyAlignment="1" applyProtection="1">
      <alignment horizontal="center"/>
      <protection hidden="1"/>
    </xf>
    <xf numFmtId="0" fontId="3" fillId="2" borderId="0" xfId="2" applyFill="1" applyAlignment="1" applyProtection="1">
      <alignment horizontal="center"/>
      <protection hidden="1"/>
    </xf>
    <xf numFmtId="0" fontId="3" fillId="2" borderId="21" xfId="2" applyFill="1" applyBorder="1" applyAlignment="1" applyProtection="1">
      <alignment horizontal="center"/>
      <protection hidden="1"/>
    </xf>
    <xf numFmtId="0" fontId="6" fillId="2" borderId="23" xfId="2" applyFont="1" applyFill="1" applyBorder="1" applyAlignment="1" applyProtection="1">
      <alignment horizontal="center"/>
      <protection hidden="1"/>
    </xf>
    <xf numFmtId="0" fontId="6" fillId="2" borderId="24" xfId="2" applyFont="1" applyFill="1" applyBorder="1" applyAlignment="1" applyProtection="1">
      <alignment horizontal="center"/>
      <protection hidden="1"/>
    </xf>
    <xf numFmtId="0" fontId="24" fillId="2" borderId="0" xfId="2" applyFont="1" applyFill="1" applyAlignment="1">
      <alignment horizontal="center" vertical="center"/>
    </xf>
    <xf numFmtId="0" fontId="7" fillId="4" borderId="0" xfId="2" applyFont="1" applyFill="1" applyAlignment="1" applyProtection="1">
      <alignment horizontal="center" vertical="center"/>
      <protection hidden="1"/>
    </xf>
    <xf numFmtId="0" fontId="7" fillId="10" borderId="18" xfId="2" applyFont="1" applyFill="1" applyBorder="1" applyAlignment="1" applyProtection="1">
      <alignment horizontal="left" vertical="center" shrinkToFit="1"/>
      <protection hidden="1"/>
    </xf>
    <xf numFmtId="0" fontId="5" fillId="2" borderId="54" xfId="2" applyFont="1" applyFill="1" applyBorder="1" applyAlignment="1" applyProtection="1">
      <alignment horizontal="left" vertical="center"/>
      <protection hidden="1"/>
    </xf>
    <xf numFmtId="0" fontId="5" fillId="2" borderId="51" xfId="2" applyFont="1" applyFill="1" applyBorder="1" applyAlignment="1" applyProtection="1">
      <alignment horizontal="left" vertical="center"/>
      <protection hidden="1"/>
    </xf>
    <xf numFmtId="167" fontId="13" fillId="0" borderId="1" xfId="5" applyNumberFormat="1" applyFont="1" applyFill="1" applyBorder="1" applyAlignment="1" applyProtection="1">
      <alignment horizontal="right" vertical="center"/>
      <protection hidden="1"/>
    </xf>
    <xf numFmtId="167" fontId="13" fillId="0" borderId="4" xfId="5" applyNumberFormat="1" applyFont="1" applyFill="1" applyBorder="1" applyAlignment="1">
      <alignment horizontal="right" vertical="center"/>
    </xf>
    <xf numFmtId="167" fontId="13" fillId="0" borderId="34" xfId="5" applyNumberFormat="1" applyFont="1" applyFill="1" applyBorder="1" applyAlignment="1">
      <alignment horizontal="right" vertical="center"/>
    </xf>
    <xf numFmtId="167" fontId="5" fillId="0" borderId="1" xfId="5" applyNumberFormat="1" applyFont="1" applyFill="1" applyBorder="1" applyAlignment="1" applyProtection="1">
      <alignment horizontal="right" vertical="center"/>
      <protection hidden="1"/>
    </xf>
    <xf numFmtId="167" fontId="5" fillId="0" borderId="4" xfId="5" applyNumberFormat="1" applyFont="1" applyFill="1" applyBorder="1" applyAlignment="1">
      <alignment horizontal="right" vertical="center"/>
    </xf>
    <xf numFmtId="167" fontId="5" fillId="0" borderId="34" xfId="5" applyNumberFormat="1" applyFont="1" applyFill="1" applyBorder="1" applyAlignment="1">
      <alignment horizontal="right" vertical="center"/>
    </xf>
    <xf numFmtId="167" fontId="5" fillId="9" borderId="1" xfId="5" applyNumberFormat="1" applyFont="1" applyFill="1" applyBorder="1" applyAlignment="1" applyProtection="1">
      <alignment horizontal="right" vertical="center"/>
      <protection hidden="1"/>
    </xf>
    <xf numFmtId="167" fontId="5" fillId="9" borderId="4" xfId="5" applyNumberFormat="1" applyFont="1" applyFill="1" applyBorder="1" applyAlignment="1">
      <alignment horizontal="right" vertical="center"/>
    </xf>
    <xf numFmtId="167" fontId="5" fillId="9" borderId="34" xfId="5" applyNumberFormat="1" applyFont="1" applyFill="1" applyBorder="1" applyAlignment="1">
      <alignment horizontal="right" vertical="center"/>
    </xf>
    <xf numFmtId="167" fontId="5" fillId="10" borderId="79" xfId="5" applyNumberFormat="1" applyFont="1" applyFill="1" applyBorder="1" applyAlignment="1" applyProtection="1">
      <alignment horizontal="right" vertical="center"/>
      <protection hidden="1"/>
    </xf>
    <xf numFmtId="167" fontId="5" fillId="10" borderId="80" xfId="5" applyNumberFormat="1" applyFont="1" applyFill="1" applyBorder="1" applyAlignment="1" applyProtection="1">
      <alignment horizontal="right" vertical="center"/>
      <protection hidden="1"/>
    </xf>
    <xf numFmtId="167" fontId="5" fillId="10" borderId="81" xfId="5" applyNumberFormat="1" applyFont="1" applyFill="1" applyBorder="1" applyAlignment="1" applyProtection="1">
      <alignment horizontal="right" vertical="center"/>
      <protection hidden="1"/>
    </xf>
    <xf numFmtId="0" fontId="43" fillId="3" borderId="0" xfId="6" applyFill="1" applyBorder="1" applyAlignment="1" applyProtection="1">
      <alignment horizontal="center"/>
      <protection hidden="1"/>
    </xf>
    <xf numFmtId="0" fontId="25" fillId="0" borderId="44" xfId="2" applyFont="1" applyBorder="1" applyAlignment="1" applyProtection="1">
      <alignment horizontal="center"/>
      <protection hidden="1"/>
    </xf>
    <xf numFmtId="0" fontId="25" fillId="0" borderId="45" xfId="2" applyFont="1" applyBorder="1" applyAlignment="1" applyProtection="1">
      <alignment horizontal="center"/>
      <protection hidden="1"/>
    </xf>
    <xf numFmtId="0" fontId="7" fillId="4" borderId="21" xfId="2" applyFont="1" applyFill="1" applyBorder="1" applyAlignment="1" applyProtection="1">
      <alignment horizontal="center" vertical="center"/>
      <protection hidden="1"/>
    </xf>
    <xf numFmtId="0" fontId="6" fillId="10" borderId="0" xfId="2" applyFont="1" applyFill="1" applyAlignment="1" applyProtection="1">
      <alignment horizontal="left" vertical="center"/>
      <protection hidden="1"/>
    </xf>
    <xf numFmtId="0" fontId="6" fillId="10" borderId="46" xfId="2" applyFont="1" applyFill="1" applyBorder="1" applyAlignment="1" applyProtection="1">
      <alignment horizontal="left" vertical="center" wrapText="1"/>
      <protection hidden="1"/>
    </xf>
    <xf numFmtId="0" fontId="6" fillId="10" borderId="47" xfId="2" applyFont="1" applyFill="1" applyBorder="1" applyAlignment="1" applyProtection="1">
      <alignment horizontal="left" vertical="center" wrapText="1"/>
      <protection hidden="1"/>
    </xf>
    <xf numFmtId="0" fontId="6" fillId="10" borderId="48" xfId="2" applyFont="1" applyFill="1" applyBorder="1" applyAlignment="1" applyProtection="1">
      <alignment horizontal="left" vertical="center" wrapText="1"/>
      <protection hidden="1"/>
    </xf>
    <xf numFmtId="0" fontId="7" fillId="2" borderId="49" xfId="2" applyFont="1" applyFill="1" applyBorder="1" applyAlignment="1" applyProtection="1">
      <alignment horizontal="left"/>
      <protection hidden="1"/>
    </xf>
    <xf numFmtId="0" fontId="7" fillId="2" borderId="44" xfId="2" applyFont="1" applyFill="1" applyBorder="1" applyAlignment="1" applyProtection="1">
      <alignment horizontal="left"/>
      <protection hidden="1"/>
    </xf>
    <xf numFmtId="0" fontId="7" fillId="2" borderId="50" xfId="2" applyFont="1" applyFill="1" applyBorder="1" applyAlignment="1" applyProtection="1">
      <alignment horizontal="left"/>
      <protection hidden="1"/>
    </xf>
    <xf numFmtId="0" fontId="7" fillId="2" borderId="41" xfId="2" applyFont="1" applyFill="1" applyBorder="1" applyAlignment="1" applyProtection="1">
      <alignment horizontal="center"/>
      <protection hidden="1"/>
    </xf>
    <xf numFmtId="0" fontId="7" fillId="2" borderId="44" xfId="2" applyFont="1" applyFill="1" applyBorder="1" applyAlignment="1" applyProtection="1">
      <alignment horizontal="center"/>
      <protection hidden="1"/>
    </xf>
    <xf numFmtId="0" fontId="7" fillId="2" borderId="45" xfId="2" applyFont="1" applyFill="1" applyBorder="1" applyAlignment="1" applyProtection="1">
      <alignment horizontal="center"/>
      <protection hidden="1"/>
    </xf>
    <xf numFmtId="0" fontId="5" fillId="2" borderId="44" xfId="2" applyFont="1" applyFill="1" applyBorder="1" applyAlignment="1" applyProtection="1">
      <alignment horizontal="center" vertical="center"/>
      <protection hidden="1"/>
    </xf>
    <xf numFmtId="0" fontId="5" fillId="2" borderId="44" xfId="2" applyFont="1" applyFill="1" applyBorder="1" applyAlignment="1" applyProtection="1">
      <alignment horizontal="right" vertical="center"/>
      <protection hidden="1"/>
    </xf>
    <xf numFmtId="0" fontId="13" fillId="2" borderId="49" xfId="2" applyFont="1" applyFill="1" applyBorder="1" applyAlignment="1" applyProtection="1">
      <alignment horizontal="left" vertical="center"/>
      <protection hidden="1"/>
    </xf>
    <xf numFmtId="0" fontId="13" fillId="2" borderId="44" xfId="2" applyFont="1" applyFill="1" applyBorder="1" applyAlignment="1" applyProtection="1">
      <alignment horizontal="left" vertical="center"/>
      <protection hidden="1"/>
    </xf>
    <xf numFmtId="0" fontId="13" fillId="4" borderId="25" xfId="2" applyFont="1" applyFill="1" applyBorder="1" applyAlignment="1" applyProtection="1">
      <alignment horizontal="center" vertical="center" textRotation="90" wrapText="1"/>
      <protection hidden="1"/>
    </xf>
    <xf numFmtId="0" fontId="13" fillId="4" borderId="37" xfId="2" applyFont="1" applyFill="1" applyBorder="1" applyAlignment="1" applyProtection="1">
      <alignment horizontal="center" vertical="center" textRotation="90" wrapText="1"/>
      <protection hidden="1"/>
    </xf>
    <xf numFmtId="0" fontId="13" fillId="4" borderId="38" xfId="2" applyFont="1" applyFill="1" applyBorder="1" applyAlignment="1" applyProtection="1">
      <alignment horizontal="center" vertical="center" textRotation="90" wrapText="1"/>
      <protection hidden="1"/>
    </xf>
    <xf numFmtId="0" fontId="13" fillId="4" borderId="17" xfId="2" applyFont="1" applyFill="1" applyBorder="1" applyAlignment="1" applyProtection="1">
      <alignment horizontal="center" vertical="center" textRotation="90"/>
      <protection hidden="1"/>
    </xf>
    <xf numFmtId="0" fontId="13" fillId="4" borderId="19" xfId="2" applyFont="1" applyFill="1" applyBorder="1" applyAlignment="1" applyProtection="1">
      <alignment horizontal="center" vertical="center" textRotation="90"/>
      <protection hidden="1"/>
    </xf>
    <xf numFmtId="0" fontId="13" fillId="4" borderId="20" xfId="2" applyFont="1" applyFill="1" applyBorder="1" applyAlignment="1" applyProtection="1">
      <alignment horizontal="center" vertical="center" textRotation="90"/>
      <protection hidden="1"/>
    </xf>
    <xf numFmtId="0" fontId="13" fillId="4" borderId="21" xfId="2" applyFont="1" applyFill="1" applyBorder="1" applyAlignment="1" applyProtection="1">
      <alignment horizontal="center" vertical="center" textRotation="90"/>
      <protection hidden="1"/>
    </xf>
    <xf numFmtId="0" fontId="7" fillId="4" borderId="0" xfId="2" applyFont="1" applyFill="1" applyAlignment="1" applyProtection="1">
      <alignment horizontal="left" vertical="center" wrapText="1"/>
      <protection hidden="1"/>
    </xf>
    <xf numFmtId="0" fontId="3" fillId="10" borderId="0" xfId="2" applyFill="1" applyAlignment="1" applyProtection="1">
      <alignment horizontal="left" vertical="center" wrapText="1"/>
      <protection hidden="1"/>
    </xf>
    <xf numFmtId="0" fontId="45" fillId="0" borderId="0" xfId="2" applyFont="1" applyAlignment="1" applyProtection="1">
      <alignment horizontal="left" vertical="center" wrapText="1"/>
      <protection hidden="1"/>
    </xf>
    <xf numFmtId="167" fontId="13" fillId="4" borderId="85" xfId="5" applyNumberFormat="1" applyFont="1" applyFill="1" applyBorder="1" applyAlignment="1" applyProtection="1">
      <alignment horizontal="right" vertical="center"/>
      <protection hidden="1"/>
    </xf>
    <xf numFmtId="167" fontId="13" fillId="4" borderId="71" xfId="5" applyNumberFormat="1" applyFont="1" applyFill="1" applyBorder="1" applyAlignment="1">
      <alignment horizontal="right" vertical="center"/>
    </xf>
    <xf numFmtId="167" fontId="13" fillId="4" borderId="72" xfId="5" applyNumberFormat="1" applyFont="1" applyFill="1" applyBorder="1" applyAlignment="1">
      <alignment horizontal="right" vertical="center"/>
    </xf>
    <xf numFmtId="167" fontId="13" fillId="13" borderId="76" xfId="5" applyNumberFormat="1" applyFont="1" applyFill="1" applyBorder="1" applyAlignment="1" applyProtection="1">
      <alignment horizontal="right" vertical="center"/>
      <protection hidden="1"/>
    </xf>
    <xf numFmtId="167" fontId="13" fillId="13" borderId="77" xfId="5" applyNumberFormat="1" applyFont="1" applyFill="1" applyBorder="1" applyAlignment="1">
      <alignment horizontal="right" vertical="center"/>
    </xf>
    <xf numFmtId="167" fontId="13" fillId="13" borderId="78" xfId="5" applyNumberFormat="1" applyFont="1" applyFill="1" applyBorder="1" applyAlignment="1">
      <alignment horizontal="right" vertical="center"/>
    </xf>
    <xf numFmtId="0" fontId="4" fillId="13" borderId="73" xfId="2" applyFont="1" applyFill="1" applyBorder="1" applyAlignment="1" applyProtection="1">
      <alignment horizontal="left" vertical="center"/>
      <protection hidden="1"/>
    </xf>
    <xf numFmtId="0" fontId="4" fillId="13" borderId="74" xfId="2" applyFont="1" applyFill="1" applyBorder="1" applyAlignment="1" applyProtection="1">
      <alignment horizontal="left" vertical="center"/>
      <protection hidden="1"/>
    </xf>
    <xf numFmtId="0" fontId="42" fillId="4" borderId="25" xfId="2" applyFont="1" applyFill="1" applyBorder="1" applyAlignment="1" applyProtection="1">
      <alignment horizontal="center" vertical="center" textRotation="90"/>
      <protection hidden="1"/>
    </xf>
    <xf numFmtId="0" fontId="42" fillId="4" borderId="37" xfId="2" applyFont="1" applyFill="1" applyBorder="1" applyAlignment="1" applyProtection="1">
      <alignment horizontal="center" vertical="center" textRotation="90"/>
      <protection hidden="1"/>
    </xf>
    <xf numFmtId="0" fontId="42" fillId="4" borderId="38" xfId="2" applyFont="1" applyFill="1" applyBorder="1" applyAlignment="1" applyProtection="1">
      <alignment horizontal="center" vertical="center" textRotation="90"/>
      <protection hidden="1"/>
    </xf>
    <xf numFmtId="0" fontId="18" fillId="13" borderId="73" xfId="2" applyFont="1" applyFill="1" applyBorder="1" applyAlignment="1" applyProtection="1">
      <alignment horizontal="left" vertical="center"/>
      <protection hidden="1"/>
    </xf>
    <xf numFmtId="0" fontId="18" fillId="13" borderId="74" xfId="2" applyFont="1" applyFill="1" applyBorder="1" applyAlignment="1" applyProtection="1">
      <alignment horizontal="left" vertical="center"/>
      <protection hidden="1"/>
    </xf>
    <xf numFmtId="9" fontId="45" fillId="4" borderId="82" xfId="2" applyNumberFormat="1" applyFont="1" applyFill="1" applyBorder="1" applyAlignment="1" applyProtection="1">
      <alignment horizontal="left" vertical="center" wrapText="1"/>
      <protection hidden="1"/>
    </xf>
    <xf numFmtId="9" fontId="45" fillId="4" borderId="12" xfId="2" applyNumberFormat="1" applyFont="1" applyFill="1" applyBorder="1" applyAlignment="1" applyProtection="1">
      <alignment horizontal="left" vertical="center" wrapText="1"/>
      <protection hidden="1"/>
    </xf>
    <xf numFmtId="9" fontId="45" fillId="4" borderId="83" xfId="2" applyNumberFormat="1" applyFont="1" applyFill="1" applyBorder="1" applyAlignment="1" applyProtection="1">
      <alignment horizontal="left" vertical="center" wrapText="1"/>
      <protection hidden="1"/>
    </xf>
    <xf numFmtId="0" fontId="5" fillId="10" borderId="22" xfId="2" applyFont="1" applyFill="1" applyBorder="1" applyAlignment="1" applyProtection="1">
      <alignment horizontal="left" vertical="center"/>
      <protection hidden="1"/>
    </xf>
    <xf numFmtId="0" fontId="5" fillId="10" borderId="23" xfId="2" applyFont="1" applyFill="1" applyBorder="1" applyAlignment="1" applyProtection="1">
      <alignment horizontal="left" vertical="center"/>
      <protection hidden="1"/>
    </xf>
    <xf numFmtId="0" fontId="7" fillId="10" borderId="68" xfId="3" applyNumberFormat="1" applyFont="1" applyFill="1" applyBorder="1" applyAlignment="1" applyProtection="1">
      <alignment horizontal="center" vertical="center"/>
      <protection hidden="1"/>
    </xf>
    <xf numFmtId="0" fontId="7" fillId="10" borderId="23" xfId="3" applyNumberFormat="1" applyFont="1" applyFill="1" applyBorder="1" applyAlignment="1" applyProtection="1">
      <alignment horizontal="center" vertical="center"/>
      <protection hidden="1"/>
    </xf>
    <xf numFmtId="0" fontId="7" fillId="10" borderId="32" xfId="3" applyNumberFormat="1" applyFont="1" applyFill="1" applyBorder="1" applyAlignment="1" applyProtection="1">
      <alignment horizontal="center" vertical="center"/>
      <protection hidden="1"/>
    </xf>
    <xf numFmtId="9" fontId="5" fillId="0" borderId="0" xfId="1" applyFont="1" applyFill="1" applyBorder="1" applyAlignment="1" applyProtection="1">
      <alignment horizontal="center" vertical="center"/>
      <protection hidden="1"/>
    </xf>
    <xf numFmtId="164" fontId="5" fillId="0" borderId="0" xfId="2" applyNumberFormat="1" applyFont="1" applyAlignment="1" applyProtection="1">
      <alignment horizontal="center" vertical="center"/>
      <protection hidden="1"/>
    </xf>
    <xf numFmtId="0" fontId="21" fillId="2" borderId="29" xfId="2" applyFont="1" applyFill="1" applyBorder="1" applyAlignment="1" applyProtection="1">
      <alignment horizontal="center" vertical="top"/>
      <protection hidden="1"/>
    </xf>
    <xf numFmtId="0" fontId="21" fillId="4" borderId="23" xfId="2" applyFont="1" applyFill="1" applyBorder="1"/>
    <xf numFmtId="0" fontId="13" fillId="4" borderId="20" xfId="2" applyFont="1" applyFill="1" applyBorder="1" applyAlignment="1" applyProtection="1">
      <alignment horizontal="center" vertical="center" textRotation="90" wrapText="1"/>
      <protection hidden="1"/>
    </xf>
    <xf numFmtId="0" fontId="5" fillId="0" borderId="0" xfId="2" applyFont="1" applyAlignment="1" applyProtection="1">
      <alignment horizontal="left" vertical="center" wrapText="1" indent="1"/>
      <protection hidden="1"/>
    </xf>
    <xf numFmtId="0" fontId="5" fillId="10" borderId="20" xfId="2" applyFont="1" applyFill="1" applyBorder="1" applyAlignment="1" applyProtection="1">
      <alignment horizontal="left"/>
      <protection hidden="1"/>
    </xf>
    <xf numFmtId="0" fontId="5" fillId="10" borderId="0" xfId="2" applyFont="1" applyFill="1" applyAlignment="1" applyProtection="1">
      <alignment horizontal="left"/>
      <protection hidden="1"/>
    </xf>
    <xf numFmtId="0" fontId="21" fillId="2" borderId="28" xfId="2" applyFont="1" applyFill="1" applyBorder="1" applyAlignment="1" applyProtection="1">
      <alignment horizontal="center"/>
      <protection hidden="1"/>
    </xf>
    <xf numFmtId="0" fontId="21" fillId="4" borderId="0" xfId="2" applyFont="1" applyFill="1" applyAlignment="1">
      <alignment horizontal="center"/>
    </xf>
    <xf numFmtId="0" fontId="7" fillId="0" borderId="17" xfId="2" applyFont="1" applyBorder="1" applyAlignment="1" applyProtection="1">
      <alignment horizontal="center"/>
      <protection hidden="1"/>
    </xf>
    <xf numFmtId="0" fontId="7" fillId="0" borderId="18" xfId="2" applyFont="1" applyBorder="1" applyAlignment="1" applyProtection="1">
      <alignment horizontal="center"/>
      <protection hidden="1"/>
    </xf>
    <xf numFmtId="0" fontId="16" fillId="4" borderId="25" xfId="2" applyFont="1" applyFill="1" applyBorder="1" applyAlignment="1" applyProtection="1">
      <alignment horizontal="center" vertical="center" textRotation="90"/>
      <protection hidden="1"/>
    </xf>
    <xf numFmtId="0" fontId="16" fillId="4" borderId="37" xfId="2" applyFont="1" applyFill="1" applyBorder="1" applyAlignment="1" applyProtection="1">
      <alignment horizontal="center" vertical="center" textRotation="90"/>
      <protection hidden="1"/>
    </xf>
    <xf numFmtId="0" fontId="16" fillId="4" borderId="38" xfId="2" applyFont="1" applyFill="1" applyBorder="1" applyAlignment="1" applyProtection="1">
      <alignment horizontal="center" vertical="center" textRotation="90"/>
      <protection hidden="1"/>
    </xf>
    <xf numFmtId="167" fontId="13" fillId="10" borderId="79" xfId="5" applyNumberFormat="1" applyFont="1" applyFill="1" applyBorder="1" applyAlignment="1" applyProtection="1">
      <alignment horizontal="right" vertical="center"/>
      <protection hidden="1"/>
    </xf>
    <xf numFmtId="167" fontId="13" fillId="10" borderId="80" xfId="5" applyNumberFormat="1" applyFont="1" applyFill="1" applyBorder="1" applyAlignment="1" applyProtection="1">
      <alignment horizontal="right" vertical="center"/>
      <protection hidden="1"/>
    </xf>
    <xf numFmtId="167" fontId="13" fillId="10" borderId="81" xfId="5" applyNumberFormat="1" applyFont="1" applyFill="1" applyBorder="1" applyAlignment="1" applyProtection="1">
      <alignment horizontal="right" vertical="center"/>
      <protection hidden="1"/>
    </xf>
    <xf numFmtId="42" fontId="14" fillId="2" borderId="65" xfId="4" applyFont="1" applyFill="1" applyBorder="1" applyAlignment="1" applyProtection="1">
      <alignment horizontal="right" vertical="center"/>
      <protection hidden="1"/>
    </xf>
    <xf numFmtId="42" fontId="14" fillId="2" borderId="51" xfId="4" applyFont="1" applyFill="1" applyBorder="1" applyAlignment="1" applyProtection="1">
      <alignment horizontal="right" vertical="center"/>
      <protection hidden="1"/>
    </xf>
    <xf numFmtId="42" fontId="14" fillId="2" borderId="66" xfId="4" applyFont="1" applyFill="1" applyBorder="1" applyAlignment="1" applyProtection="1">
      <alignment horizontal="right" vertical="center"/>
      <protection hidden="1"/>
    </xf>
    <xf numFmtId="0" fontId="26" fillId="4" borderId="35" xfId="2" applyFont="1" applyFill="1" applyBorder="1" applyAlignment="1" applyProtection="1">
      <alignment horizontal="center" vertical="center"/>
      <protection hidden="1"/>
    </xf>
    <xf numFmtId="0" fontId="26" fillId="4" borderId="2" xfId="2" applyFont="1" applyFill="1" applyBorder="1" applyAlignment="1" applyProtection="1">
      <alignment horizontal="center" vertical="center"/>
      <protection hidden="1"/>
    </xf>
    <xf numFmtId="0" fontId="26" fillId="4" borderId="36" xfId="2" applyFont="1" applyFill="1" applyBorder="1" applyAlignment="1" applyProtection="1">
      <alignment horizontal="center" vertical="center"/>
      <protection hidden="1"/>
    </xf>
    <xf numFmtId="0" fontId="26" fillId="4" borderId="57" xfId="2" applyFont="1" applyFill="1" applyBorder="1" applyAlignment="1" applyProtection="1">
      <alignment horizontal="center" vertical="center"/>
      <protection hidden="1"/>
    </xf>
    <xf numFmtId="0" fontId="26" fillId="4" borderId="3" xfId="2" applyFont="1" applyFill="1" applyBorder="1" applyAlignment="1" applyProtection="1">
      <alignment horizontal="center" vertical="center"/>
      <protection hidden="1"/>
    </xf>
    <xf numFmtId="0" fontId="26" fillId="4" borderId="33" xfId="2" applyFont="1" applyFill="1" applyBorder="1" applyAlignment="1" applyProtection="1">
      <alignment horizontal="center" vertical="center"/>
      <protection hidden="1"/>
    </xf>
    <xf numFmtId="0" fontId="5" fillId="2" borderId="60" xfId="2" applyFont="1" applyFill="1" applyBorder="1" applyAlignment="1" applyProtection="1">
      <alignment horizontal="center"/>
      <protection hidden="1"/>
    </xf>
    <xf numFmtId="0" fontId="5" fillId="2" borderId="61" xfId="2" applyFont="1" applyFill="1" applyBorder="1" applyAlignment="1" applyProtection="1">
      <alignment horizontal="center"/>
      <protection hidden="1"/>
    </xf>
    <xf numFmtId="0" fontId="15" fillId="0" borderId="62" xfId="2" applyFont="1" applyBorder="1" applyAlignment="1" applyProtection="1">
      <alignment horizontal="center" vertical="center"/>
      <protection hidden="1"/>
    </xf>
    <xf numFmtId="0" fontId="15" fillId="0" borderId="63" xfId="2" applyFont="1" applyBorder="1" applyAlignment="1" applyProtection="1">
      <alignment horizontal="center" vertical="center"/>
      <protection hidden="1"/>
    </xf>
    <xf numFmtId="0" fontId="15" fillId="0" borderId="64" xfId="2" applyFont="1" applyBorder="1" applyAlignment="1" applyProtection="1">
      <alignment horizontal="center" vertical="center"/>
      <protection hidden="1"/>
    </xf>
    <xf numFmtId="0" fontId="5" fillId="2" borderId="58" xfId="2" applyFont="1" applyFill="1" applyBorder="1" applyAlignment="1" applyProtection="1">
      <alignment horizontal="left"/>
      <protection hidden="1"/>
    </xf>
    <xf numFmtId="0" fontId="5" fillId="2" borderId="59" xfId="2" applyFont="1" applyFill="1" applyBorder="1" applyAlignment="1" applyProtection="1">
      <alignment horizontal="left"/>
      <protection hidden="1"/>
    </xf>
    <xf numFmtId="0" fontId="5" fillId="2" borderId="59" xfId="2" applyFont="1" applyFill="1" applyBorder="1" applyAlignment="1" applyProtection="1">
      <alignment horizontal="center"/>
      <protection hidden="1"/>
    </xf>
    <xf numFmtId="0" fontId="13" fillId="2" borderId="28" xfId="2" applyFont="1" applyFill="1" applyBorder="1" applyAlignment="1" applyProtection="1">
      <alignment horizontal="center" vertical="top"/>
      <protection hidden="1"/>
    </xf>
    <xf numFmtId="0" fontId="13" fillId="2" borderId="0" xfId="2" applyFont="1" applyFill="1" applyAlignment="1" applyProtection="1">
      <alignment horizontal="center" vertical="top"/>
      <protection hidden="1"/>
    </xf>
    <xf numFmtId="0" fontId="17" fillId="2" borderId="28" xfId="2" applyFont="1" applyFill="1" applyBorder="1" applyAlignment="1" applyProtection="1">
      <alignment horizontal="center" vertical="top"/>
      <protection hidden="1"/>
    </xf>
    <xf numFmtId="0" fontId="3" fillId="4" borderId="0" xfId="2" applyFill="1" applyAlignment="1">
      <alignment horizontal="center"/>
    </xf>
    <xf numFmtId="0" fontId="7" fillId="2" borderId="27" xfId="2" applyFont="1" applyFill="1" applyBorder="1" applyAlignment="1" applyProtection="1">
      <alignment horizontal="center"/>
      <protection hidden="1"/>
    </xf>
    <xf numFmtId="0" fontId="7" fillId="2" borderId="18" xfId="2" applyFont="1" applyFill="1" applyBorder="1" applyAlignment="1" applyProtection="1">
      <alignment horizontal="center"/>
      <protection hidden="1"/>
    </xf>
    <xf numFmtId="0" fontId="5" fillId="0" borderId="0" xfId="2" applyFont="1" applyAlignment="1" applyProtection="1">
      <alignment horizontal="right" vertical="center"/>
      <protection hidden="1"/>
    </xf>
    <xf numFmtId="0" fontId="5" fillId="0" borderId="21" xfId="2" applyFont="1" applyBorder="1" applyAlignment="1" applyProtection="1">
      <alignment horizontal="right" vertical="center"/>
      <protection hidden="1"/>
    </xf>
    <xf numFmtId="167" fontId="13" fillId="9" borderId="44" xfId="5" applyNumberFormat="1" applyFont="1" applyFill="1" applyBorder="1" applyAlignment="1" applyProtection="1">
      <alignment horizontal="right" vertical="center"/>
      <protection hidden="1"/>
    </xf>
    <xf numFmtId="167" fontId="13" fillId="9" borderId="45" xfId="5" applyNumberFormat="1" applyFont="1" applyFill="1" applyBorder="1" applyAlignment="1" applyProtection="1">
      <alignment horizontal="right" vertical="center"/>
      <protection hidden="1"/>
    </xf>
    <xf numFmtId="167" fontId="5" fillId="0" borderId="0" xfId="5" applyNumberFormat="1" applyFont="1" applyFill="1" applyBorder="1" applyAlignment="1" applyProtection="1">
      <alignment horizontal="right" vertical="center"/>
      <protection hidden="1"/>
    </xf>
    <xf numFmtId="167" fontId="5" fillId="0" borderId="21" xfId="5" applyNumberFormat="1" applyFont="1" applyFill="1" applyBorder="1" applyAlignment="1" applyProtection="1">
      <alignment horizontal="right" vertical="center"/>
      <protection hidden="1"/>
    </xf>
    <xf numFmtId="164" fontId="5" fillId="0" borderId="0" xfId="2" applyNumberFormat="1" applyFont="1" applyAlignment="1" applyProtection="1">
      <alignment horizontal="right" vertical="center"/>
      <protection hidden="1"/>
    </xf>
    <xf numFmtId="0" fontId="5" fillId="0" borderId="0" xfId="0" applyFont="1" applyAlignment="1">
      <alignment horizontal="right" vertical="center"/>
    </xf>
    <xf numFmtId="0" fontId="5" fillId="0" borderId="21" xfId="0" applyFont="1" applyBorder="1" applyAlignment="1">
      <alignment horizontal="right" vertical="center"/>
    </xf>
    <xf numFmtId="164" fontId="3" fillId="10" borderId="49" xfId="2" applyNumberFormat="1" applyFill="1" applyBorder="1" applyAlignment="1" applyProtection="1">
      <alignment horizontal="left" vertical="center"/>
      <protection hidden="1"/>
    </xf>
    <xf numFmtId="164" fontId="3" fillId="10" borderId="44" xfId="2" applyNumberFormat="1" applyFill="1" applyBorder="1" applyAlignment="1" applyProtection="1">
      <alignment horizontal="left" vertical="center"/>
      <protection hidden="1"/>
    </xf>
    <xf numFmtId="164" fontId="45" fillId="0" borderId="0" xfId="2" applyNumberFormat="1" applyFont="1" applyAlignment="1" applyProtection="1">
      <alignment horizontal="left" vertical="center"/>
      <protection hidden="1"/>
    </xf>
    <xf numFmtId="164" fontId="4" fillId="10" borderId="0" xfId="2" applyNumberFormat="1" applyFont="1" applyFill="1" applyAlignment="1" applyProtection="1">
      <alignment horizontal="left" vertical="center"/>
      <protection hidden="1"/>
    </xf>
    <xf numFmtId="164" fontId="45" fillId="10" borderId="0" xfId="2" applyNumberFormat="1" applyFont="1" applyFill="1" applyAlignment="1" applyProtection="1">
      <alignment horizontal="left" vertical="center"/>
      <protection hidden="1"/>
    </xf>
    <xf numFmtId="167" fontId="13" fillId="9" borderId="0" xfId="5" applyNumberFormat="1" applyFont="1" applyFill="1" applyBorder="1" applyAlignment="1" applyProtection="1">
      <alignment horizontal="right" vertical="center"/>
      <protection hidden="1"/>
    </xf>
    <xf numFmtId="167" fontId="13" fillId="9" borderId="21" xfId="5" applyNumberFormat="1" applyFont="1" applyFill="1" applyBorder="1" applyAlignment="1" applyProtection="1">
      <alignment horizontal="right" vertical="center"/>
      <protection hidden="1"/>
    </xf>
    <xf numFmtId="0" fontId="13" fillId="4" borderId="17" xfId="2" applyFont="1" applyFill="1" applyBorder="1" applyAlignment="1" applyProtection="1">
      <alignment horizontal="center" vertical="center" textRotation="90" wrapText="1"/>
      <protection hidden="1"/>
    </xf>
    <xf numFmtId="0" fontId="13" fillId="4" borderId="19" xfId="2" applyFont="1" applyFill="1" applyBorder="1" applyAlignment="1" applyProtection="1">
      <alignment horizontal="center" vertical="center" textRotation="90" wrapText="1"/>
      <protection hidden="1"/>
    </xf>
    <xf numFmtId="0" fontId="13" fillId="4" borderId="21" xfId="2" applyFont="1" applyFill="1" applyBorder="1" applyAlignment="1" applyProtection="1">
      <alignment horizontal="center" vertical="center" textRotation="90" wrapText="1"/>
      <protection hidden="1"/>
    </xf>
    <xf numFmtId="0" fontId="13" fillId="4" borderId="82" xfId="2" applyFont="1" applyFill="1" applyBorder="1" applyAlignment="1" applyProtection="1">
      <alignment horizontal="center" vertical="center" textRotation="90" wrapText="1"/>
      <protection hidden="1"/>
    </xf>
    <xf numFmtId="0" fontId="13" fillId="4" borderId="86" xfId="2" applyFont="1" applyFill="1" applyBorder="1" applyAlignment="1" applyProtection="1">
      <alignment horizontal="center" vertical="center" textRotation="90" wrapText="1"/>
      <protection hidden="1"/>
    </xf>
    <xf numFmtId="0" fontId="7" fillId="10" borderId="54" xfId="2" applyFont="1" applyFill="1" applyBorder="1" applyAlignment="1" applyProtection="1">
      <alignment horizontal="left" vertical="center" wrapText="1"/>
      <protection hidden="1"/>
    </xf>
    <xf numFmtId="0" fontId="7" fillId="10" borderId="47" xfId="2" applyFont="1" applyFill="1" applyBorder="1" applyAlignment="1" applyProtection="1">
      <alignment horizontal="left" vertical="center" wrapText="1"/>
      <protection hidden="1"/>
    </xf>
    <xf numFmtId="0" fontId="7" fillId="10" borderId="69" xfId="2" applyFont="1" applyFill="1" applyBorder="1" applyAlignment="1" applyProtection="1">
      <alignment horizontal="left" vertical="center" wrapText="1"/>
      <protection hidden="1"/>
    </xf>
    <xf numFmtId="9" fontId="7" fillId="4" borderId="20" xfId="2" applyNumberFormat="1" applyFont="1" applyFill="1" applyBorder="1" applyAlignment="1" applyProtection="1">
      <alignment horizontal="left" vertical="center" wrapText="1"/>
      <protection hidden="1"/>
    </xf>
    <xf numFmtId="9" fontId="7" fillId="4" borderId="0" xfId="2" applyNumberFormat="1" applyFont="1" applyFill="1" applyAlignment="1" applyProtection="1">
      <alignment horizontal="left" vertical="center" wrapText="1"/>
      <protection hidden="1"/>
    </xf>
    <xf numFmtId="9" fontId="7" fillId="4" borderId="70" xfId="2" applyNumberFormat="1" applyFont="1" applyFill="1" applyBorder="1" applyAlignment="1" applyProtection="1">
      <alignment horizontal="left" vertical="center" wrapText="1"/>
      <protection hidden="1"/>
    </xf>
    <xf numFmtId="0" fontId="7" fillId="10" borderId="20" xfId="2" applyFont="1" applyFill="1" applyBorder="1" applyAlignment="1" applyProtection="1">
      <alignment horizontal="left" vertical="center" wrapText="1"/>
      <protection hidden="1"/>
    </xf>
    <xf numFmtId="0" fontId="7" fillId="10" borderId="0" xfId="2" applyFont="1" applyFill="1" applyAlignment="1" applyProtection="1">
      <alignment horizontal="left" vertical="center" wrapText="1"/>
      <protection hidden="1"/>
    </xf>
    <xf numFmtId="0" fontId="7" fillId="10" borderId="70" xfId="2" applyFont="1" applyFill="1" applyBorder="1" applyAlignment="1" applyProtection="1">
      <alignment horizontal="left" vertical="center" wrapText="1"/>
      <protection hidden="1"/>
    </xf>
    <xf numFmtId="0" fontId="13" fillId="4" borderId="22" xfId="2" applyFont="1" applyFill="1" applyBorder="1" applyAlignment="1" applyProtection="1">
      <alignment horizontal="center" vertical="center" textRotation="90"/>
      <protection hidden="1"/>
    </xf>
    <xf numFmtId="0" fontId="13" fillId="4" borderId="24" xfId="2" applyFont="1" applyFill="1" applyBorder="1" applyAlignment="1" applyProtection="1">
      <alignment horizontal="center" vertical="center" textRotation="90"/>
      <protection hidden="1"/>
    </xf>
    <xf numFmtId="9" fontId="45" fillId="4" borderId="20" xfId="2" applyNumberFormat="1" applyFont="1" applyFill="1" applyBorder="1" applyAlignment="1" applyProtection="1">
      <alignment horizontal="left" vertical="center" wrapText="1"/>
      <protection hidden="1"/>
    </xf>
    <xf numFmtId="9" fontId="45" fillId="4" borderId="0" xfId="2" applyNumberFormat="1" applyFont="1" applyFill="1" applyAlignment="1" applyProtection="1">
      <alignment horizontal="left" vertical="center" wrapText="1"/>
      <protection hidden="1"/>
    </xf>
    <xf numFmtId="9" fontId="45" fillId="4" borderId="70" xfId="2" applyNumberFormat="1" applyFont="1" applyFill="1" applyBorder="1" applyAlignment="1" applyProtection="1">
      <alignment horizontal="left" vertical="center" wrapText="1"/>
      <protection hidden="1"/>
    </xf>
    <xf numFmtId="0" fontId="55" fillId="10" borderId="54" xfId="2" applyFont="1" applyFill="1" applyBorder="1" applyAlignment="1" applyProtection="1">
      <alignment horizontal="left" vertical="center" wrapText="1"/>
      <protection hidden="1"/>
    </xf>
    <xf numFmtId="0" fontId="55" fillId="10" borderId="47" xfId="2" applyFont="1" applyFill="1" applyBorder="1" applyAlignment="1" applyProtection="1">
      <alignment horizontal="left" vertical="center" wrapText="1"/>
      <protection hidden="1"/>
    </xf>
    <xf numFmtId="0" fontId="55" fillId="10" borderId="69" xfId="2" applyFont="1" applyFill="1" applyBorder="1" applyAlignment="1" applyProtection="1">
      <alignment horizontal="left" vertical="center" wrapText="1"/>
      <protection hidden="1"/>
    </xf>
    <xf numFmtId="0" fontId="45" fillId="10" borderId="20" xfId="2" applyFont="1" applyFill="1" applyBorder="1" applyAlignment="1" applyProtection="1">
      <alignment horizontal="left" vertical="center" wrapText="1"/>
      <protection hidden="1"/>
    </xf>
    <xf numFmtId="0" fontId="45" fillId="10" borderId="0" xfId="2" applyFont="1" applyFill="1" applyAlignment="1" applyProtection="1">
      <alignment horizontal="left" vertical="center" wrapText="1"/>
      <protection hidden="1"/>
    </xf>
    <xf numFmtId="0" fontId="45" fillId="10" borderId="70" xfId="2" applyFont="1" applyFill="1" applyBorder="1" applyAlignment="1" applyProtection="1">
      <alignment horizontal="left" vertical="center" wrapText="1"/>
      <protection hidden="1"/>
    </xf>
    <xf numFmtId="0" fontId="44" fillId="6" borderId="0" xfId="6" applyFont="1" applyFill="1" applyBorder="1" applyAlignment="1">
      <alignment horizontal="center" vertical="center"/>
    </xf>
    <xf numFmtId="0" fontId="50" fillId="7" borderId="13" xfId="6" applyFont="1" applyFill="1" applyBorder="1" applyAlignment="1">
      <alignment horizontal="center" vertical="center"/>
    </xf>
    <xf numFmtId="0" fontId="50" fillId="7" borderId="10" xfId="6" applyFont="1" applyFill="1" applyBorder="1" applyAlignment="1">
      <alignment horizontal="center" vertical="center"/>
    </xf>
    <xf numFmtId="0" fontId="56" fillId="7" borderId="13" xfId="6" applyFont="1" applyFill="1" applyBorder="1" applyAlignment="1">
      <alignment horizontal="center" vertical="center"/>
    </xf>
    <xf numFmtId="0" fontId="56" fillId="7" borderId="9" xfId="6" applyFont="1" applyFill="1" applyBorder="1" applyAlignment="1">
      <alignment horizontal="center" vertical="center"/>
    </xf>
    <xf numFmtId="0" fontId="56" fillId="7" borderId="10" xfId="6" applyFont="1" applyFill="1" applyBorder="1" applyAlignment="1">
      <alignment horizontal="center" vertical="center"/>
    </xf>
    <xf numFmtId="0" fontId="37" fillId="12" borderId="8" xfId="0" applyFont="1" applyFill="1" applyBorder="1" applyAlignment="1">
      <alignment horizontal="center" vertical="center"/>
    </xf>
    <xf numFmtId="0" fontId="4" fillId="0" borderId="94" xfId="0" applyFont="1" applyBorder="1" applyAlignment="1">
      <alignment horizontal="center" vertical="top" wrapText="1"/>
    </xf>
    <xf numFmtId="0" fontId="4" fillId="0" borderId="89" xfId="0" applyFont="1" applyBorder="1" applyAlignment="1">
      <alignment horizontal="center" vertical="top" wrapText="1"/>
    </xf>
    <xf numFmtId="0" fontId="4" fillId="0" borderId="95" xfId="0" applyFont="1" applyBorder="1" applyAlignment="1">
      <alignment horizontal="center" vertical="top" wrapText="1"/>
    </xf>
    <xf numFmtId="0" fontId="4" fillId="0" borderId="96" xfId="0" applyFont="1" applyBorder="1" applyAlignment="1">
      <alignment horizontal="center" vertical="top" wrapText="1"/>
    </xf>
    <xf numFmtId="0" fontId="4" fillId="0" borderId="94" xfId="0" applyFont="1" applyBorder="1" applyAlignment="1">
      <alignment horizontal="center" vertical="center" wrapText="1"/>
    </xf>
    <xf numFmtId="0" fontId="4" fillId="0" borderId="89" xfId="0" applyFont="1" applyBorder="1" applyAlignment="1">
      <alignment horizontal="center" vertical="center" wrapText="1"/>
    </xf>
    <xf numFmtId="0" fontId="33" fillId="7" borderId="13" xfId="0" applyFont="1" applyFill="1" applyBorder="1" applyAlignment="1">
      <alignment horizontal="center" vertical="center"/>
    </xf>
    <xf numFmtId="0" fontId="33" fillId="7" borderId="10" xfId="0" applyFont="1" applyFill="1" applyBorder="1" applyAlignment="1">
      <alignment horizontal="center" vertical="center"/>
    </xf>
    <xf numFmtId="0" fontId="32" fillId="12" borderId="8" xfId="0" applyFont="1" applyFill="1" applyBorder="1" applyAlignment="1">
      <alignment horizontal="center" vertical="center"/>
    </xf>
    <xf numFmtId="0" fontId="39" fillId="9" borderId="13" xfId="0" applyFont="1" applyFill="1" applyBorder="1" applyAlignment="1">
      <alignment horizontal="justify" vertical="center" wrapText="1"/>
    </xf>
    <xf numFmtId="0" fontId="39" fillId="9" borderId="9" xfId="0" applyFont="1" applyFill="1" applyBorder="1" applyAlignment="1">
      <alignment horizontal="justify" vertical="center" wrapText="1"/>
    </xf>
    <xf numFmtId="0" fontId="39" fillId="9" borderId="10" xfId="0" applyFont="1" applyFill="1" applyBorder="1" applyAlignment="1">
      <alignment horizontal="justify" vertical="center" wrapText="1"/>
    </xf>
    <xf numFmtId="0" fontId="34" fillId="12" borderId="8" xfId="0" applyFont="1" applyFill="1" applyBorder="1" applyAlignment="1">
      <alignment horizontal="center" vertical="center" wrapText="1"/>
    </xf>
    <xf numFmtId="166" fontId="40" fillId="9" borderId="13" xfId="0" applyNumberFormat="1" applyFont="1" applyFill="1" applyBorder="1" applyAlignment="1">
      <alignment horizontal="center" vertical="center"/>
    </xf>
    <xf numFmtId="166" fontId="40" fillId="9" borderId="9" xfId="0" applyNumberFormat="1" applyFont="1" applyFill="1" applyBorder="1" applyAlignment="1">
      <alignment horizontal="center" vertical="center"/>
    </xf>
    <xf numFmtId="166" fontId="40" fillId="9" borderId="10" xfId="0" applyNumberFormat="1" applyFont="1" applyFill="1" applyBorder="1" applyAlignment="1">
      <alignment horizontal="center" vertical="center"/>
    </xf>
    <xf numFmtId="0" fontId="33" fillId="7" borderId="13" xfId="6" applyFont="1" applyFill="1" applyBorder="1" applyAlignment="1">
      <alignment horizontal="center" vertical="center"/>
    </xf>
    <xf numFmtId="0" fontId="33" fillId="7" borderId="9" xfId="6" applyFont="1" applyFill="1" applyBorder="1" applyAlignment="1">
      <alignment horizontal="center" vertical="center"/>
    </xf>
    <xf numFmtId="0" fontId="33" fillId="7" borderId="10" xfId="6" applyFont="1" applyFill="1" applyBorder="1" applyAlignment="1">
      <alignment horizontal="center" vertical="center"/>
    </xf>
    <xf numFmtId="0" fontId="56" fillId="7" borderId="8" xfId="6" applyFont="1" applyFill="1" applyBorder="1" applyAlignment="1">
      <alignment horizontal="center" vertical="center"/>
    </xf>
    <xf numFmtId="9" fontId="52" fillId="12" borderId="8" xfId="1" applyFont="1" applyFill="1" applyBorder="1" applyAlignment="1">
      <alignment horizontal="center" vertical="center"/>
    </xf>
    <xf numFmtId="9" fontId="52" fillId="12" borderId="0" xfId="1" applyFont="1" applyFill="1" applyAlignment="1">
      <alignment horizontal="center" vertical="center"/>
    </xf>
    <xf numFmtId="9" fontId="52" fillId="12" borderId="12" xfId="1" applyFont="1" applyFill="1" applyBorder="1" applyAlignment="1">
      <alignment horizontal="center" vertical="center"/>
    </xf>
    <xf numFmtId="0" fontId="33" fillId="7" borderId="9" xfId="0" applyFont="1" applyFill="1" applyBorder="1" applyAlignment="1">
      <alignment horizontal="center" vertical="center"/>
    </xf>
    <xf numFmtId="0" fontId="39" fillId="9" borderId="6" xfId="0" applyFont="1" applyFill="1" applyBorder="1" applyAlignment="1">
      <alignment horizontal="justify" vertical="center" wrapText="1"/>
    </xf>
    <xf numFmtId="166" fontId="40" fillId="9" borderId="8" xfId="0" applyNumberFormat="1" applyFont="1" applyFill="1" applyBorder="1" applyAlignment="1">
      <alignment horizontal="center" vertical="center"/>
    </xf>
    <xf numFmtId="0" fontId="39" fillId="9" borderId="15" xfId="0" applyFont="1" applyFill="1" applyBorder="1" applyAlignment="1">
      <alignment horizontal="justify" vertical="center" wrapText="1"/>
    </xf>
  </cellXfs>
  <cellStyles count="19">
    <cellStyle name="Hipervínculo" xfId="6" builtinId="8"/>
    <cellStyle name="Hipervínculo 2 2" xfId="13" xr:uid="{00000000-0005-0000-0000-000001000000}"/>
    <cellStyle name="Hipervínculo 3" xfId="9" xr:uid="{00000000-0005-0000-0000-000002000000}"/>
    <cellStyle name="Hipervínculo 4" xfId="12" xr:uid="{00000000-0005-0000-0000-000003000000}"/>
    <cellStyle name="Millares" xfId="14" builtinId="3"/>
    <cellStyle name="Millares [0]" xfId="5" builtinId="6"/>
    <cellStyle name="Millares 2" xfId="3" xr:uid="{00000000-0005-0000-0000-000006000000}"/>
    <cellStyle name="Moneda" xfId="18" builtinId="4"/>
    <cellStyle name="Moneda [0]" xfId="4" builtinId="7"/>
    <cellStyle name="Normal" xfId="0" builtinId="0"/>
    <cellStyle name="Normal 15 2" xfId="17" xr:uid="{00000000-0005-0000-0000-00000A000000}"/>
    <cellStyle name="Normal 2" xfId="2" xr:uid="{00000000-0005-0000-0000-00000B000000}"/>
    <cellStyle name="Normal 2 2" xfId="7" xr:uid="{00000000-0005-0000-0000-00000C000000}"/>
    <cellStyle name="Normal 3" xfId="8" xr:uid="{00000000-0005-0000-0000-00000D000000}"/>
    <cellStyle name="Normal 3 2" xfId="11" xr:uid="{00000000-0005-0000-0000-00000E000000}"/>
    <cellStyle name="Normal 4" xfId="10" xr:uid="{00000000-0005-0000-0000-00000F000000}"/>
    <cellStyle name="Normal 4 2 2" xfId="15" xr:uid="{00000000-0005-0000-0000-000010000000}"/>
    <cellStyle name="Normal 5 2" xfId="16" xr:uid="{00000000-0005-0000-0000-000011000000}"/>
    <cellStyle name="Porcentaje" xfId="1" builtinId="5"/>
  </cellStyles>
  <dxfs count="0"/>
  <tableStyles count="0" defaultTableStyle="TableStyleMedium2" defaultPivotStyle="PivotStyleLight16"/>
  <colors>
    <mruColors>
      <color rgb="FF7CF141"/>
      <color rgb="FF0000FF"/>
      <color rgb="FF85E052"/>
      <color rgb="FF86E28F"/>
      <color rgb="FFE3E7F0"/>
      <color rgb="FF2C475C"/>
      <color rgb="FF396395"/>
      <color rgb="FFF1F3F7"/>
      <color rgb="FF006800"/>
      <color rgb="FFF1F7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53</xdr:col>
      <xdr:colOff>21535</xdr:colOff>
      <xdr:row>0</xdr:row>
      <xdr:rowOff>143290</xdr:rowOff>
    </xdr:from>
    <xdr:to>
      <xdr:col>53</xdr:col>
      <xdr:colOff>21535</xdr:colOff>
      <xdr:row>5</xdr:row>
      <xdr:rowOff>64605</xdr:rowOff>
    </xdr:to>
    <xdr:pic>
      <xdr:nvPicPr>
        <xdr:cNvPr id="8" name="13 Imagen">
          <a:extLst>
            <a:ext uri="{FF2B5EF4-FFF2-40B4-BE49-F238E27FC236}">
              <a16:creationId xmlns:a16="http://schemas.microsoft.com/office/drawing/2014/main" id="{5BD233F4-962D-4C86-A29A-2F185687F4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1210" y="143290"/>
          <a:ext cx="1533524" cy="749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88791</xdr:colOff>
      <xdr:row>0</xdr:row>
      <xdr:rowOff>161441</xdr:rowOff>
    </xdr:from>
    <xdr:to>
      <xdr:col>9</xdr:col>
      <xdr:colOff>81039</xdr:colOff>
      <xdr:row>3</xdr:row>
      <xdr:rowOff>117455</xdr:rowOff>
    </xdr:to>
    <xdr:pic>
      <xdr:nvPicPr>
        <xdr:cNvPr id="5" name="Imagen 4">
          <a:extLst>
            <a:ext uri="{FF2B5EF4-FFF2-40B4-BE49-F238E27FC236}">
              <a16:creationId xmlns:a16="http://schemas.microsoft.com/office/drawing/2014/main" id="{944AAB38-3305-4986-AC04-63EA53A665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8304" y="161441"/>
          <a:ext cx="1372566" cy="448408"/>
        </a:xfrm>
        <a:prstGeom prst="rect">
          <a:avLst/>
        </a:prstGeom>
      </xdr:spPr>
    </xdr:pic>
    <xdr:clientData/>
  </xdr:twoCellAnchor>
  <xdr:twoCellAnchor>
    <xdr:from>
      <xdr:col>43</xdr:col>
      <xdr:colOff>8072</xdr:colOff>
      <xdr:row>1</xdr:row>
      <xdr:rowOff>8072</xdr:rowOff>
    </xdr:from>
    <xdr:to>
      <xdr:col>50</xdr:col>
      <xdr:colOff>217945</xdr:colOff>
      <xdr:row>3</xdr:row>
      <xdr:rowOff>153369</xdr:rowOff>
    </xdr:to>
    <xdr:sp macro="" textlink="" fLocksText="0">
      <xdr:nvSpPr>
        <xdr:cNvPr id="6" name="AutoShape 84">
          <a:extLst>
            <a:ext uri="{FF2B5EF4-FFF2-40B4-BE49-F238E27FC236}">
              <a16:creationId xmlns:a16="http://schemas.microsoft.com/office/drawing/2014/main" id="{6558713F-046F-4B39-827D-3FE1294C284A}"/>
            </a:ext>
          </a:extLst>
        </xdr:cNvPr>
        <xdr:cNvSpPr>
          <a:spLocks noChangeArrowheads="1"/>
        </xdr:cNvSpPr>
      </xdr:nvSpPr>
      <xdr:spPr bwMode="auto">
        <a:xfrm>
          <a:off x="7515064" y="177585"/>
          <a:ext cx="1275381" cy="468178"/>
        </a:xfrm>
        <a:prstGeom prst="roundRect">
          <a:avLst>
            <a:gd name="adj" fmla="val 8662"/>
          </a:avLst>
        </a:prstGeom>
        <a:solidFill>
          <a:srgbClr val="396395"/>
        </a:solidFill>
        <a:ln w="12700">
          <a:solidFill>
            <a:srgbClr val="FFFFFF"/>
          </a:solidFill>
          <a:round/>
          <a:headEnd/>
          <a:tailEnd/>
        </a:ln>
      </xdr:spPr>
      <xdr:txBody>
        <a:bodyPr vertOverflow="clip" wrap="square" lIns="54864" tIns="41148" rIns="54864" bIns="41148" anchor="ctr" upright="1"/>
        <a:lstStyle/>
        <a:p>
          <a:pPr algn="ctr" rtl="0">
            <a:defRPr sz="1000"/>
          </a:pPr>
          <a:r>
            <a:rPr lang="es-ES" sz="2600" b="1" i="0" strike="noStrike">
              <a:solidFill>
                <a:srgbClr val="FFFFFF"/>
              </a:solidFill>
              <a:latin typeface="Arial"/>
              <a:cs typeface="Arial"/>
            </a:rPr>
            <a:t>420</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504825</xdr:colOff>
      <xdr:row>1</xdr:row>
      <xdr:rowOff>9525</xdr:rowOff>
    </xdr:from>
    <xdr:to>
      <xdr:col>10</xdr:col>
      <xdr:colOff>370634</xdr:colOff>
      <xdr:row>46</xdr:row>
      <xdr:rowOff>37025</xdr:rowOff>
    </xdr:to>
    <xdr:pic>
      <xdr:nvPicPr>
        <xdr:cNvPr id="4" name="Imagen 3">
          <a:extLst>
            <a:ext uri="{FF2B5EF4-FFF2-40B4-BE49-F238E27FC236}">
              <a16:creationId xmlns:a16="http://schemas.microsoft.com/office/drawing/2014/main" id="{A51AD1CF-0EAE-7E54-0F3F-EB3CDBEFED23}"/>
            </a:ext>
          </a:extLst>
        </xdr:cNvPr>
        <xdr:cNvPicPr>
          <a:picLocks noChangeAspect="1"/>
        </xdr:cNvPicPr>
      </xdr:nvPicPr>
      <xdr:blipFill>
        <a:blip xmlns:r="http://schemas.openxmlformats.org/officeDocument/2006/relationships" r:embed="rId1"/>
        <a:stretch>
          <a:fillRect/>
        </a:stretch>
      </xdr:blipFill>
      <xdr:spPr>
        <a:xfrm>
          <a:off x="1266825" y="200025"/>
          <a:ext cx="6723809" cy="8600000"/>
        </a:xfrm>
        <a:prstGeom prst="rect">
          <a:avLst/>
        </a:prstGeom>
      </xdr:spPr>
    </xdr:pic>
    <xdr:clientData/>
  </xdr:twoCellAnchor>
  <xdr:twoCellAnchor editAs="oneCell">
    <xdr:from>
      <xdr:col>1</xdr:col>
      <xdr:colOff>571500</xdr:colOff>
      <xdr:row>49</xdr:row>
      <xdr:rowOff>47625</xdr:rowOff>
    </xdr:from>
    <xdr:to>
      <xdr:col>10</xdr:col>
      <xdr:colOff>284929</xdr:colOff>
      <xdr:row>94</xdr:row>
      <xdr:rowOff>46553</xdr:rowOff>
    </xdr:to>
    <xdr:pic>
      <xdr:nvPicPr>
        <xdr:cNvPr id="5" name="Imagen 4">
          <a:extLst>
            <a:ext uri="{FF2B5EF4-FFF2-40B4-BE49-F238E27FC236}">
              <a16:creationId xmlns:a16="http://schemas.microsoft.com/office/drawing/2014/main" id="{90A7BD98-1479-A1F1-8492-A11FFD9EE47A}"/>
            </a:ext>
          </a:extLst>
        </xdr:cNvPr>
        <xdr:cNvPicPr>
          <a:picLocks noChangeAspect="1"/>
        </xdr:cNvPicPr>
      </xdr:nvPicPr>
      <xdr:blipFill>
        <a:blip xmlns:r="http://schemas.openxmlformats.org/officeDocument/2006/relationships" r:embed="rId2"/>
        <a:stretch>
          <a:fillRect/>
        </a:stretch>
      </xdr:blipFill>
      <xdr:spPr>
        <a:xfrm>
          <a:off x="1333500" y="9382125"/>
          <a:ext cx="6571429" cy="8571428"/>
        </a:xfrm>
        <a:prstGeom prst="rect">
          <a:avLst/>
        </a:prstGeom>
      </xdr:spPr>
    </xdr:pic>
    <xdr:clientData/>
  </xdr:twoCellAnchor>
  <xdr:twoCellAnchor editAs="oneCell">
    <xdr:from>
      <xdr:col>1</xdr:col>
      <xdr:colOff>657225</xdr:colOff>
      <xdr:row>96</xdr:row>
      <xdr:rowOff>47625</xdr:rowOff>
    </xdr:from>
    <xdr:to>
      <xdr:col>10</xdr:col>
      <xdr:colOff>265892</xdr:colOff>
      <xdr:row>140</xdr:row>
      <xdr:rowOff>103720</xdr:rowOff>
    </xdr:to>
    <xdr:pic>
      <xdr:nvPicPr>
        <xdr:cNvPr id="6" name="Imagen 5">
          <a:extLst>
            <a:ext uri="{FF2B5EF4-FFF2-40B4-BE49-F238E27FC236}">
              <a16:creationId xmlns:a16="http://schemas.microsoft.com/office/drawing/2014/main" id="{635FB3C6-FF7C-A6DF-EFE8-C63494C8EDB4}"/>
            </a:ext>
          </a:extLst>
        </xdr:cNvPr>
        <xdr:cNvPicPr>
          <a:picLocks noChangeAspect="1"/>
        </xdr:cNvPicPr>
      </xdr:nvPicPr>
      <xdr:blipFill>
        <a:blip xmlns:r="http://schemas.openxmlformats.org/officeDocument/2006/relationships" r:embed="rId3"/>
        <a:stretch>
          <a:fillRect/>
        </a:stretch>
      </xdr:blipFill>
      <xdr:spPr>
        <a:xfrm>
          <a:off x="1419225" y="18335625"/>
          <a:ext cx="6466667" cy="843809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DF79"/>
  <sheetViews>
    <sheetView showGridLines="0" tabSelected="1" topLeftCell="A19" zoomScaleNormal="100" workbookViewId="0">
      <selection activeCell="AH55" sqref="AH55:AY55"/>
    </sheetView>
  </sheetViews>
  <sheetFormatPr baseColWidth="10" defaultColWidth="0" defaultRowHeight="12.75" zeroHeight="1" x14ac:dyDescent="0.2"/>
  <cols>
    <col min="1" max="1" width="4.85546875" style="15" customWidth="1"/>
    <col min="2" max="2" width="3.5703125" style="15" customWidth="1"/>
    <col min="3" max="4" width="3" style="15" customWidth="1"/>
    <col min="5" max="8" width="2" style="15" customWidth="1"/>
    <col min="9" max="9" width="2.7109375" style="21" customWidth="1"/>
    <col min="10" max="10" width="2" style="22" customWidth="1"/>
    <col min="11" max="11" width="2" style="21" customWidth="1"/>
    <col min="12" max="12" width="2" style="22" customWidth="1"/>
    <col min="13" max="14" width="2" style="23" customWidth="1"/>
    <col min="15" max="15" width="2" style="15" customWidth="1"/>
    <col min="16" max="16" width="2" style="21" customWidth="1"/>
    <col min="17" max="17" width="2.85546875" style="15" customWidth="1"/>
    <col min="18" max="18" width="3.7109375" style="15" customWidth="1"/>
    <col min="19" max="19" width="3" style="15" customWidth="1"/>
    <col min="20" max="20" width="2.28515625" style="15" customWidth="1"/>
    <col min="21" max="21" width="5.140625" style="15" customWidth="1"/>
    <col min="22" max="22" width="3.5703125" style="15" customWidth="1"/>
    <col min="23" max="25" width="2.28515625" style="15" customWidth="1"/>
    <col min="26" max="32" width="2" style="15" customWidth="1"/>
    <col min="33" max="33" width="2.5703125" style="15" customWidth="1"/>
    <col min="34" max="35" width="2" style="15" customWidth="1"/>
    <col min="36" max="41" width="3.85546875" style="15" customWidth="1"/>
    <col min="42" max="44" width="2.5703125" style="15" customWidth="1"/>
    <col min="45" max="46" width="1.7109375" style="15" customWidth="1"/>
    <col min="47" max="47" width="2.7109375" style="21" customWidth="1"/>
    <col min="48" max="48" width="2" style="15" customWidth="1"/>
    <col min="49" max="49" width="3.28515625" style="15" customWidth="1"/>
    <col min="50" max="50" width="2" style="15" customWidth="1"/>
    <col min="51" max="51" width="3.42578125" style="15" customWidth="1"/>
    <col min="52" max="52" width="1.7109375" style="15" customWidth="1"/>
    <col min="53" max="99" width="3.7109375" style="15" customWidth="1"/>
    <col min="100" max="256" width="11.42578125" style="15" customWidth="1"/>
    <col min="257" max="16384" width="0" style="15" hidden="1"/>
  </cols>
  <sheetData>
    <row r="1" spans="2:110" s="1" customFormat="1" ht="13.5" customHeight="1" thickBot="1" x14ac:dyDescent="0.25">
      <c r="I1" s="2"/>
      <c r="J1" s="3"/>
      <c r="K1" s="2"/>
      <c r="L1" s="3"/>
      <c r="M1" s="14"/>
      <c r="N1" s="14"/>
      <c r="P1" s="2"/>
      <c r="AD1" s="15"/>
      <c r="AU1" s="2"/>
    </row>
    <row r="2" spans="2:110" s="1" customFormat="1" ht="12.75" customHeight="1" x14ac:dyDescent="0.2">
      <c r="B2" s="80"/>
      <c r="C2" s="81"/>
      <c r="D2" s="81"/>
      <c r="E2" s="81"/>
      <c r="F2" s="81"/>
      <c r="G2" s="81"/>
      <c r="H2" s="81"/>
      <c r="I2" s="82"/>
      <c r="J2" s="83"/>
      <c r="K2" s="84"/>
      <c r="L2" s="224" t="s">
        <v>37</v>
      </c>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6"/>
      <c r="AM2" s="233" t="s">
        <v>0</v>
      </c>
      <c r="AN2" s="234"/>
      <c r="AO2" s="234"/>
      <c r="AP2" s="234"/>
      <c r="AQ2" s="235"/>
      <c r="AR2" s="70"/>
      <c r="AS2" s="71"/>
      <c r="AT2" s="71"/>
      <c r="AU2" s="72"/>
      <c r="AV2" s="71"/>
      <c r="AW2" s="71"/>
      <c r="AX2" s="71"/>
      <c r="AY2" s="73"/>
      <c r="AZ2" s="16"/>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row>
    <row r="3" spans="2:110" s="1" customFormat="1" ht="12.75" customHeight="1" x14ac:dyDescent="0.2">
      <c r="B3" s="85"/>
      <c r="I3" s="2"/>
      <c r="J3" s="3"/>
      <c r="K3" s="86"/>
      <c r="L3" s="227"/>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9"/>
      <c r="AM3" s="236"/>
      <c r="AN3" s="237"/>
      <c r="AO3" s="237"/>
      <c r="AP3" s="237"/>
      <c r="AQ3" s="238"/>
      <c r="AR3" s="74"/>
      <c r="AS3" s="69"/>
      <c r="AT3" s="69"/>
      <c r="AU3" s="68"/>
      <c r="AV3" s="69"/>
      <c r="AW3" s="69"/>
      <c r="AX3" s="69"/>
      <c r="AY3" s="75"/>
      <c r="AZ3" s="16"/>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row>
    <row r="4" spans="2:110" s="1" customFormat="1" ht="12.75" customHeight="1" thickBot="1" x14ac:dyDescent="0.25">
      <c r="B4" s="85"/>
      <c r="I4" s="2"/>
      <c r="J4" s="3"/>
      <c r="K4" s="86"/>
      <c r="L4" s="230"/>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2"/>
      <c r="AM4" s="239"/>
      <c r="AN4" s="240"/>
      <c r="AO4" s="240"/>
      <c r="AP4" s="240"/>
      <c r="AQ4" s="241"/>
      <c r="AR4" s="76"/>
      <c r="AS4" s="77"/>
      <c r="AT4" s="77"/>
      <c r="AU4" s="78"/>
      <c r="AV4" s="77"/>
      <c r="AW4" s="77"/>
      <c r="AX4" s="77"/>
      <c r="AY4" s="79"/>
      <c r="AZ4" s="16"/>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row>
    <row r="5" spans="2:110" s="1" customFormat="1" ht="12" customHeight="1" x14ac:dyDescent="0.2">
      <c r="B5" s="127" t="s">
        <v>1</v>
      </c>
      <c r="C5" s="125"/>
      <c r="D5" s="125"/>
      <c r="E5" s="211">
        <v>2</v>
      </c>
      <c r="F5" s="211">
        <v>0</v>
      </c>
      <c r="G5" s="211">
        <v>2</v>
      </c>
      <c r="H5" s="211">
        <v>4</v>
      </c>
      <c r="I5" s="122"/>
      <c r="J5" s="122"/>
      <c r="K5" s="122"/>
      <c r="L5" s="122"/>
      <c r="M5" s="122"/>
      <c r="N5" s="122"/>
      <c r="O5" s="122"/>
      <c r="P5" s="122"/>
      <c r="Q5" s="122"/>
      <c r="R5" s="122"/>
      <c r="S5" s="122"/>
      <c r="T5" s="122"/>
      <c r="U5" s="123"/>
      <c r="V5" s="124"/>
      <c r="W5" s="125"/>
      <c r="X5" s="125"/>
      <c r="Y5" s="125"/>
      <c r="Z5" s="122"/>
      <c r="AA5" s="126"/>
      <c r="AB5" s="87"/>
      <c r="AC5" s="88"/>
      <c r="AD5" s="88"/>
      <c r="AE5" s="88"/>
      <c r="AF5" s="88"/>
      <c r="AG5" s="88"/>
      <c r="AH5" s="88"/>
      <c r="AI5" s="88"/>
      <c r="AJ5" s="88"/>
      <c r="AK5" s="88"/>
      <c r="AL5" s="88"/>
      <c r="AM5" s="88"/>
      <c r="AN5" s="88"/>
      <c r="AO5" s="88"/>
      <c r="AP5" s="88"/>
      <c r="AQ5" s="88"/>
      <c r="AR5" s="88"/>
      <c r="AS5" s="88"/>
      <c r="AT5" s="88"/>
      <c r="AU5" s="88"/>
      <c r="AV5" s="88"/>
      <c r="AW5" s="88"/>
      <c r="AX5" s="88"/>
      <c r="AY5" s="89"/>
      <c r="AZ5" s="16"/>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row>
    <row r="6" spans="2:110" s="7" customFormat="1" ht="12.75" customHeight="1" x14ac:dyDescent="0.2">
      <c r="B6" s="92"/>
      <c r="C6" s="4"/>
      <c r="D6" s="4"/>
      <c r="E6" s="4"/>
      <c r="F6" s="4"/>
      <c r="G6" s="4"/>
      <c r="H6" s="4"/>
      <c r="I6" s="4"/>
      <c r="J6" s="4"/>
      <c r="K6" s="4"/>
      <c r="L6" s="4"/>
      <c r="M6" s="4"/>
      <c r="N6" s="4"/>
      <c r="O6" s="4"/>
      <c r="P6" s="4"/>
      <c r="Q6" s="4"/>
      <c r="R6" s="4"/>
      <c r="S6" s="4"/>
      <c r="T6" s="4"/>
      <c r="U6" s="4"/>
      <c r="V6" s="4"/>
      <c r="W6" s="4"/>
      <c r="X6" s="4"/>
      <c r="Y6" s="4"/>
      <c r="Z6" s="5"/>
      <c r="AA6" s="93"/>
      <c r="AB6" s="90" t="s">
        <v>2</v>
      </c>
      <c r="AD6" s="8"/>
      <c r="AE6" s="8"/>
      <c r="AF6" s="8"/>
      <c r="AG6" s="8"/>
      <c r="AH6" s="8"/>
      <c r="AI6" s="8"/>
      <c r="AJ6" s="8"/>
      <c r="AK6" s="6"/>
      <c r="AL6" s="8"/>
      <c r="AM6" s="8"/>
      <c r="AN6" s="8"/>
      <c r="AO6" s="8"/>
      <c r="AP6" s="8"/>
      <c r="AR6" s="9"/>
      <c r="AT6" s="8"/>
      <c r="AU6" s="10"/>
      <c r="AV6" s="11"/>
      <c r="AY6" s="91"/>
      <c r="AZ6" s="16"/>
      <c r="BA6" s="18"/>
      <c r="BB6" s="212"/>
      <c r="BC6" s="212"/>
      <c r="BD6" s="212"/>
      <c r="BE6" s="212"/>
      <c r="BF6" s="212"/>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row>
    <row r="7" spans="2:110" s="1" customFormat="1" ht="19.5" customHeight="1" x14ac:dyDescent="0.2">
      <c r="B7" s="176" t="s">
        <v>46</v>
      </c>
      <c r="C7" s="4"/>
      <c r="D7" s="12"/>
      <c r="E7" s="12"/>
      <c r="F7" s="12"/>
      <c r="G7" s="12"/>
      <c r="H7" s="12"/>
      <c r="I7" s="13"/>
      <c r="J7" s="13"/>
      <c r="K7" s="13"/>
      <c r="L7" s="13"/>
      <c r="M7" s="13"/>
      <c r="N7" s="13"/>
      <c r="O7" s="13"/>
      <c r="P7" s="13"/>
      <c r="Q7" s="13"/>
      <c r="R7" s="242"/>
      <c r="S7" s="242"/>
      <c r="T7" s="242"/>
      <c r="U7" s="242"/>
      <c r="V7" s="242"/>
      <c r="W7" s="242"/>
      <c r="X7" s="242"/>
      <c r="Y7" s="242"/>
      <c r="Z7" s="5"/>
      <c r="AA7" s="93"/>
      <c r="AB7" s="243"/>
      <c r="AC7" s="24"/>
      <c r="AD7" s="24"/>
      <c r="AE7" s="24"/>
      <c r="AF7" s="24"/>
      <c r="AG7" s="24"/>
      <c r="AH7" s="24"/>
      <c r="AI7" s="24"/>
      <c r="AJ7" s="245"/>
      <c r="AK7" s="245"/>
      <c r="AL7" s="245"/>
      <c r="AM7" s="245"/>
      <c r="AN7" s="245"/>
      <c r="AO7" s="245"/>
      <c r="AP7" s="245"/>
      <c r="AQ7" s="245"/>
      <c r="AR7" s="245"/>
      <c r="AS7" s="245"/>
      <c r="AT7" s="245"/>
      <c r="AU7" s="245"/>
      <c r="AV7" s="245"/>
      <c r="AW7" s="245"/>
      <c r="AX7" s="245"/>
      <c r="AY7" s="246"/>
      <c r="AZ7" s="16"/>
      <c r="BB7" s="213"/>
      <c r="BC7" s="213"/>
      <c r="BD7" s="213"/>
      <c r="BE7" s="213"/>
      <c r="BF7" s="213"/>
    </row>
    <row r="8" spans="2:110" s="7" customFormat="1" ht="19.5" customHeight="1" x14ac:dyDescent="0.25">
      <c r="B8" s="94"/>
      <c r="C8" s="249"/>
      <c r="D8" s="249"/>
      <c r="E8" s="249"/>
      <c r="F8" s="249"/>
      <c r="G8" s="249"/>
      <c r="H8" s="249"/>
      <c r="I8" s="249"/>
      <c r="J8" s="249"/>
      <c r="K8" s="249"/>
      <c r="L8" s="249"/>
      <c r="M8" s="249"/>
      <c r="N8" s="249"/>
      <c r="O8" s="249"/>
      <c r="P8" s="249"/>
      <c r="Q8" s="249"/>
      <c r="R8" s="249"/>
      <c r="S8" s="249"/>
      <c r="T8" s="249"/>
      <c r="U8" s="249"/>
      <c r="V8" s="249"/>
      <c r="W8" s="249"/>
      <c r="X8" s="249"/>
      <c r="Y8" s="249"/>
      <c r="Z8" s="5"/>
      <c r="AA8" s="93"/>
      <c r="AB8" s="243"/>
      <c r="AC8" s="24"/>
      <c r="AD8" s="24"/>
      <c r="AE8" s="24"/>
      <c r="AF8" s="24"/>
      <c r="AG8" s="24"/>
      <c r="AH8" s="24"/>
      <c r="AI8" s="24"/>
      <c r="AJ8" s="245"/>
      <c r="AK8" s="245"/>
      <c r="AL8" s="245"/>
      <c r="AM8" s="245"/>
      <c r="AN8" s="245"/>
      <c r="AO8" s="245"/>
      <c r="AP8" s="245"/>
      <c r="AQ8" s="245"/>
      <c r="AR8" s="245"/>
      <c r="AS8" s="245"/>
      <c r="AT8" s="245"/>
      <c r="AU8" s="245"/>
      <c r="AV8" s="245"/>
      <c r="AW8" s="245"/>
      <c r="AX8" s="245"/>
      <c r="AY8" s="246"/>
      <c r="AZ8" s="16"/>
      <c r="BB8" s="266"/>
      <c r="BC8" s="266"/>
      <c r="BD8" s="266"/>
      <c r="BE8" s="214"/>
      <c r="BF8" s="214"/>
    </row>
    <row r="9" spans="2:110" s="7" customFormat="1" ht="12.75" customHeight="1" x14ac:dyDescent="0.2">
      <c r="B9" s="94"/>
      <c r="C9" s="4"/>
      <c r="D9" s="4"/>
      <c r="E9" s="4"/>
      <c r="F9" s="4"/>
      <c r="G9" s="4"/>
      <c r="H9" s="4"/>
      <c r="I9" s="4"/>
      <c r="J9" s="4"/>
      <c r="K9" s="4"/>
      <c r="L9" s="4"/>
      <c r="M9" s="4"/>
      <c r="N9" s="4"/>
      <c r="O9" s="4"/>
      <c r="P9" s="4"/>
      <c r="Q9" s="4"/>
      <c r="R9" s="4"/>
      <c r="S9" s="4"/>
      <c r="T9" s="4"/>
      <c r="U9" s="4"/>
      <c r="V9" s="4"/>
      <c r="W9" s="4"/>
      <c r="X9" s="4"/>
      <c r="Y9" s="4"/>
      <c r="Z9" s="5"/>
      <c r="AA9" s="93"/>
      <c r="AB9" s="243"/>
      <c r="AC9" s="24"/>
      <c r="AD9" s="24"/>
      <c r="AE9" s="24"/>
      <c r="AF9" s="24"/>
      <c r="AG9" s="24"/>
      <c r="AH9" s="24"/>
      <c r="AI9" s="24"/>
      <c r="AJ9" s="245"/>
      <c r="AK9" s="245"/>
      <c r="AL9" s="245"/>
      <c r="AM9" s="245"/>
      <c r="AN9" s="245"/>
      <c r="AO9" s="245"/>
      <c r="AP9" s="245"/>
      <c r="AQ9" s="245"/>
      <c r="AR9" s="245"/>
      <c r="AS9" s="245"/>
      <c r="AT9" s="245"/>
      <c r="AU9" s="245"/>
      <c r="AV9" s="245"/>
      <c r="AW9" s="245"/>
      <c r="AX9" s="245"/>
      <c r="AY9" s="246"/>
      <c r="AZ9" s="16"/>
      <c r="BB9" s="214"/>
      <c r="BC9" s="214"/>
      <c r="BD9" s="214"/>
      <c r="BE9" s="214"/>
      <c r="BF9" s="214"/>
    </row>
    <row r="10" spans="2:110" s="7" customFormat="1" ht="12.75" customHeight="1" thickBot="1" x14ac:dyDescent="0.25">
      <c r="B10" s="95"/>
      <c r="C10" s="96"/>
      <c r="D10" s="96"/>
      <c r="E10" s="96"/>
      <c r="F10" s="96"/>
      <c r="G10" s="96"/>
      <c r="H10" s="97"/>
      <c r="I10" s="96"/>
      <c r="J10" s="97"/>
      <c r="K10" s="96"/>
      <c r="L10" s="96"/>
      <c r="M10" s="96"/>
      <c r="N10" s="96"/>
      <c r="O10" s="96"/>
      <c r="P10" s="96"/>
      <c r="Q10" s="96"/>
      <c r="R10" s="96"/>
      <c r="S10" s="96"/>
      <c r="T10" s="96"/>
      <c r="U10" s="96"/>
      <c r="V10" s="96"/>
      <c r="W10" s="96"/>
      <c r="X10" s="96"/>
      <c r="Y10" s="96"/>
      <c r="Z10" s="98"/>
      <c r="AA10" s="99"/>
      <c r="AB10" s="244"/>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8"/>
      <c r="AZ10" s="16"/>
      <c r="BB10" s="214"/>
      <c r="BC10" s="214"/>
      <c r="BD10" s="214"/>
      <c r="BE10" s="214"/>
      <c r="BF10" s="214"/>
    </row>
    <row r="11" spans="2:110" s="7" customFormat="1" ht="12" customHeight="1" x14ac:dyDescent="0.2">
      <c r="B11" s="284" t="s">
        <v>3</v>
      </c>
      <c r="C11" s="251" t="s">
        <v>4</v>
      </c>
      <c r="D11" s="251"/>
      <c r="E11" s="251"/>
      <c r="F11" s="251"/>
      <c r="G11" s="251"/>
      <c r="H11" s="251"/>
      <c r="I11" s="251"/>
      <c r="J11" s="251"/>
      <c r="K11" s="251"/>
      <c r="L11" s="251"/>
      <c r="M11" s="251"/>
      <c r="N11" s="251"/>
      <c r="O11" s="251"/>
      <c r="P11" s="128" t="s">
        <v>5</v>
      </c>
      <c r="Q11" s="129" t="s">
        <v>6</v>
      </c>
      <c r="R11" s="251" t="s">
        <v>7</v>
      </c>
      <c r="S11" s="251"/>
      <c r="T11" s="251"/>
      <c r="U11" s="251"/>
      <c r="V11" s="251"/>
      <c r="W11" s="251"/>
      <c r="X11" s="251"/>
      <c r="Y11" s="130" t="s">
        <v>8</v>
      </c>
      <c r="Z11" s="130"/>
      <c r="AA11" s="130"/>
      <c r="AB11" s="130"/>
      <c r="AC11" s="130"/>
      <c r="AD11" s="130"/>
      <c r="AE11" s="130"/>
      <c r="AF11" s="130"/>
      <c r="AG11" s="130"/>
      <c r="AH11" s="130"/>
      <c r="AI11" s="130"/>
      <c r="AJ11" s="130" t="s">
        <v>9</v>
      </c>
      <c r="AK11" s="130"/>
      <c r="AL11" s="131"/>
      <c r="AM11" s="131"/>
      <c r="AN11" s="131"/>
      <c r="AO11" s="131"/>
      <c r="AP11" s="130" t="s">
        <v>10</v>
      </c>
      <c r="AQ11" s="132"/>
      <c r="AR11" s="131"/>
      <c r="AS11" s="131"/>
      <c r="AT11" s="131"/>
      <c r="AU11" s="131"/>
      <c r="AV11" s="131"/>
      <c r="AW11" s="131"/>
      <c r="AX11" s="131"/>
      <c r="AY11" s="133"/>
      <c r="AZ11" s="16"/>
      <c r="BB11" s="214"/>
      <c r="BC11" s="214"/>
      <c r="BD11" s="214"/>
      <c r="BE11" s="214"/>
      <c r="BF11" s="214"/>
    </row>
    <row r="12" spans="2:110" s="7" customFormat="1" ht="12.75" customHeight="1" x14ac:dyDescent="0.2">
      <c r="B12" s="285"/>
      <c r="C12" s="66"/>
      <c r="D12" s="66"/>
      <c r="E12" s="66"/>
      <c r="F12" s="66"/>
      <c r="G12" s="66"/>
      <c r="H12" s="66"/>
      <c r="I12" s="66"/>
      <c r="J12" s="66"/>
      <c r="K12" s="66"/>
      <c r="L12" s="66"/>
      <c r="M12" s="66"/>
      <c r="N12" s="66"/>
      <c r="O12" s="66"/>
      <c r="P12" s="66"/>
      <c r="Q12" s="105"/>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c r="AY12" s="269"/>
      <c r="AZ12" s="16"/>
      <c r="BB12" s="214"/>
      <c r="BC12" s="214"/>
      <c r="BD12" s="214"/>
      <c r="BE12" s="214"/>
      <c r="BF12" s="214"/>
    </row>
    <row r="13" spans="2:110" s="7" customFormat="1" ht="5.25" customHeight="1" x14ac:dyDescent="0.25">
      <c r="B13" s="285"/>
      <c r="C13" s="102"/>
      <c r="D13" s="103"/>
      <c r="E13" s="103"/>
      <c r="F13" s="103"/>
      <c r="G13" s="103"/>
      <c r="H13" s="103"/>
      <c r="I13" s="103"/>
      <c r="J13" s="103"/>
      <c r="K13" s="103"/>
      <c r="L13" s="103"/>
      <c r="M13" s="103"/>
      <c r="N13" s="103"/>
      <c r="O13" s="103"/>
      <c r="P13" s="104"/>
      <c r="Q13" s="103"/>
      <c r="R13" s="106"/>
      <c r="S13" s="107"/>
      <c r="T13" s="107"/>
      <c r="U13" s="107"/>
      <c r="V13" s="107"/>
      <c r="W13" s="107"/>
      <c r="X13" s="107"/>
      <c r="Y13" s="106"/>
      <c r="Z13" s="107"/>
      <c r="AA13" s="107"/>
      <c r="AB13" s="107"/>
      <c r="AC13" s="107"/>
      <c r="AD13" s="107"/>
      <c r="AE13" s="107"/>
      <c r="AF13" s="107"/>
      <c r="AG13" s="107"/>
      <c r="AH13" s="107"/>
      <c r="AI13" s="107"/>
      <c r="AJ13" s="106"/>
      <c r="AK13" s="107"/>
      <c r="AL13" s="107"/>
      <c r="AM13" s="107"/>
      <c r="AN13" s="107"/>
      <c r="AO13" s="107"/>
      <c r="AP13" s="106"/>
      <c r="AQ13" s="107"/>
      <c r="AR13" s="107"/>
      <c r="AS13" s="107"/>
      <c r="AT13" s="107"/>
      <c r="AU13" s="107"/>
      <c r="AV13" s="107"/>
      <c r="AW13" s="107"/>
      <c r="AX13" s="107"/>
      <c r="AY13" s="108"/>
      <c r="AZ13" s="16"/>
      <c r="BB13" s="214"/>
      <c r="BC13" s="214"/>
      <c r="BD13" s="214"/>
      <c r="BE13" s="214"/>
      <c r="BF13" s="214"/>
    </row>
    <row r="14" spans="2:110" s="7" customFormat="1" ht="18.75" customHeight="1" x14ac:dyDescent="0.2">
      <c r="B14" s="285"/>
      <c r="C14" s="134" t="s">
        <v>11</v>
      </c>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270"/>
      <c r="AL14" s="270"/>
      <c r="AM14" s="270"/>
      <c r="AN14" s="270"/>
      <c r="AO14" s="270"/>
      <c r="AP14" s="270"/>
      <c r="AQ14" s="136"/>
      <c r="AR14" s="136"/>
      <c r="AS14" s="136"/>
      <c r="AT14" s="136"/>
      <c r="AU14" s="137"/>
      <c r="AV14" s="271" t="s">
        <v>19</v>
      </c>
      <c r="AW14" s="272"/>
      <c r="AX14" s="272"/>
      <c r="AY14" s="273"/>
      <c r="AZ14" s="16"/>
      <c r="BB14" s="214"/>
      <c r="BC14" s="214"/>
      <c r="BD14" s="214"/>
      <c r="BE14" s="214"/>
      <c r="BF14" s="214"/>
    </row>
    <row r="15" spans="2:110" s="7" customFormat="1" ht="12.75" customHeight="1" thickBot="1" x14ac:dyDescent="0.25">
      <c r="B15" s="286"/>
      <c r="C15" s="274"/>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6"/>
      <c r="AV15" s="277"/>
      <c r="AW15" s="278"/>
      <c r="AX15" s="277"/>
      <c r="AY15" s="279"/>
      <c r="AZ15" s="16"/>
      <c r="BB15" s="214"/>
      <c r="BC15" s="214"/>
      <c r="BD15" s="214"/>
      <c r="BE15" s="214"/>
      <c r="BF15" s="214"/>
    </row>
    <row r="16" spans="2:110" s="19" customFormat="1" ht="15" customHeight="1" x14ac:dyDescent="0.2">
      <c r="B16" s="282" t="s">
        <v>12</v>
      </c>
      <c r="C16" s="283"/>
      <c r="D16" s="283"/>
      <c r="E16" s="283"/>
      <c r="F16" s="283"/>
      <c r="G16" s="283"/>
      <c r="H16" s="283"/>
      <c r="I16" s="283"/>
      <c r="J16" s="283"/>
      <c r="K16" s="283"/>
      <c r="L16" s="280" t="s">
        <v>27</v>
      </c>
      <c r="M16" s="280"/>
      <c r="N16" s="280"/>
      <c r="O16" s="109"/>
      <c r="P16" s="109"/>
      <c r="Q16" s="110"/>
      <c r="R16" s="109"/>
      <c r="S16" s="280" t="s">
        <v>28</v>
      </c>
      <c r="T16" s="280"/>
      <c r="U16" s="280"/>
      <c r="V16" s="280"/>
      <c r="W16" s="280"/>
      <c r="X16" s="281"/>
      <c r="Y16" s="281"/>
      <c r="Z16" s="281"/>
      <c r="AA16" s="281"/>
      <c r="AB16" s="281"/>
      <c r="AC16" s="281"/>
      <c r="AD16" s="281"/>
      <c r="AE16" s="281"/>
      <c r="AF16" s="281"/>
      <c r="AG16" s="281"/>
      <c r="AH16" s="281"/>
      <c r="AI16" s="267"/>
      <c r="AJ16" s="267"/>
      <c r="AK16" s="267"/>
      <c r="AL16" s="267"/>
      <c r="AM16" s="267"/>
      <c r="AN16" s="267"/>
      <c r="AO16" s="267"/>
      <c r="AP16" s="267"/>
      <c r="AQ16" s="267"/>
      <c r="AR16" s="267"/>
      <c r="AS16" s="267"/>
      <c r="AT16" s="267"/>
      <c r="AU16" s="267"/>
      <c r="AV16" s="267"/>
      <c r="AW16" s="267"/>
      <c r="AX16" s="267"/>
      <c r="AY16" s="268"/>
      <c r="AZ16" s="16"/>
      <c r="BB16" s="215"/>
      <c r="BC16" s="215"/>
      <c r="BD16" s="215"/>
      <c r="BE16" s="215"/>
      <c r="BF16" s="215"/>
    </row>
    <row r="17" spans="1:59" customFormat="1" ht="15.75" customHeight="1" thickBot="1" x14ac:dyDescent="0.3">
      <c r="A17" s="19"/>
      <c r="B17" s="252" t="s">
        <v>47</v>
      </c>
      <c r="C17" s="253"/>
      <c r="D17" s="253"/>
      <c r="E17" s="253"/>
      <c r="F17" s="253"/>
      <c r="G17" s="253"/>
      <c r="H17" s="253"/>
      <c r="I17" s="253"/>
      <c r="J17" s="253"/>
      <c r="K17" s="253"/>
      <c r="L17" s="253"/>
      <c r="M17" s="253"/>
      <c r="N17" s="253"/>
      <c r="O17" s="253"/>
      <c r="P17" s="253"/>
      <c r="Q17" s="253"/>
      <c r="R17" s="253"/>
      <c r="S17" s="253"/>
      <c r="T17" s="253"/>
      <c r="U17" s="253"/>
      <c r="V17" s="111"/>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3"/>
      <c r="AZ17" s="20"/>
      <c r="BB17" s="174"/>
      <c r="BC17" s="174"/>
      <c r="BD17" s="174"/>
      <c r="BE17" s="174"/>
      <c r="BF17" s="174"/>
    </row>
    <row r="18" spans="1:59" customFormat="1" ht="20.25" customHeight="1" x14ac:dyDescent="0.25">
      <c r="A18" s="7"/>
      <c r="B18" s="302" t="s">
        <v>22</v>
      </c>
      <c r="C18" s="287" t="s">
        <v>48</v>
      </c>
      <c r="D18" s="288"/>
      <c r="E18" s="391" t="s">
        <v>49</v>
      </c>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392"/>
      <c r="AE18" s="392"/>
      <c r="AF18" s="392"/>
      <c r="AG18" s="392"/>
      <c r="AH18" s="392"/>
      <c r="AI18" s="392"/>
      <c r="AJ18" s="392"/>
      <c r="AK18" s="392"/>
      <c r="AL18" s="393"/>
      <c r="AM18" s="138">
        <v>28</v>
      </c>
      <c r="AN18" s="263">
        <f>Anexo!E16</f>
        <v>3750000000</v>
      </c>
      <c r="AO18" s="264"/>
      <c r="AP18" s="264"/>
      <c r="AQ18" s="264"/>
      <c r="AR18" s="264"/>
      <c r="AS18" s="264"/>
      <c r="AT18" s="264"/>
      <c r="AU18" s="264"/>
      <c r="AV18" s="264"/>
      <c r="AW18" s="264"/>
      <c r="AX18" s="264"/>
      <c r="AY18" s="265"/>
      <c r="AZ18" s="20"/>
      <c r="BB18" s="174"/>
      <c r="BC18" s="174"/>
      <c r="BD18" s="174"/>
      <c r="BE18" s="174"/>
      <c r="BF18" s="174"/>
    </row>
    <row r="19" spans="1:59" customFormat="1" ht="20.25" customHeight="1" x14ac:dyDescent="0.25">
      <c r="A19" s="7"/>
      <c r="B19" s="303"/>
      <c r="C19" s="289"/>
      <c r="D19" s="290"/>
      <c r="E19" s="388" t="s">
        <v>50</v>
      </c>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90"/>
      <c r="AM19" s="114">
        <v>29</v>
      </c>
      <c r="AN19" s="257">
        <f>+Anexo!E17+Anexo!E18</f>
        <v>545000000</v>
      </c>
      <c r="AO19" s="258"/>
      <c r="AP19" s="258"/>
      <c r="AQ19" s="258"/>
      <c r="AR19" s="258"/>
      <c r="AS19" s="258"/>
      <c r="AT19" s="258"/>
      <c r="AU19" s="258"/>
      <c r="AV19" s="258"/>
      <c r="AW19" s="258"/>
      <c r="AX19" s="258"/>
      <c r="AY19" s="259"/>
      <c r="AZ19" s="20"/>
      <c r="BB19" s="174"/>
      <c r="BC19" s="174"/>
      <c r="BD19" s="174"/>
      <c r="BE19" s="174"/>
      <c r="BF19" s="174"/>
    </row>
    <row r="20" spans="1:59" customFormat="1" ht="20.25" customHeight="1" x14ac:dyDescent="0.25">
      <c r="A20" s="7"/>
      <c r="B20" s="303"/>
      <c r="C20" s="289"/>
      <c r="D20" s="290"/>
      <c r="E20" s="394" t="s">
        <v>24</v>
      </c>
      <c r="F20" s="395"/>
      <c r="G20" s="395"/>
      <c r="H20" s="395"/>
      <c r="I20" s="395"/>
      <c r="J20" s="395"/>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6"/>
      <c r="AM20" s="140">
        <v>30</v>
      </c>
      <c r="AN20" s="260">
        <f>Anexo!E27</f>
        <v>27100000</v>
      </c>
      <c r="AO20" s="261"/>
      <c r="AP20" s="261"/>
      <c r="AQ20" s="261"/>
      <c r="AR20" s="261"/>
      <c r="AS20" s="261"/>
      <c r="AT20" s="261"/>
      <c r="AU20" s="261"/>
      <c r="AV20" s="261"/>
      <c r="AW20" s="261"/>
      <c r="AX20" s="261"/>
      <c r="AY20" s="262"/>
      <c r="AZ20" s="20"/>
      <c r="BB20" s="174"/>
      <c r="BC20" s="174"/>
      <c r="BD20" s="174"/>
      <c r="BE20" s="174"/>
      <c r="BF20" s="174"/>
    </row>
    <row r="21" spans="1:59" customFormat="1" ht="20.25" customHeight="1" thickBot="1" x14ac:dyDescent="0.3">
      <c r="A21" s="7"/>
      <c r="B21" s="303"/>
      <c r="C21" s="386"/>
      <c r="D21" s="387"/>
      <c r="E21" s="307" t="s">
        <v>94</v>
      </c>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9"/>
      <c r="AM21" s="177">
        <v>31</v>
      </c>
      <c r="AN21" s="294">
        <f>IF(AN18+AN19-AN20&gt;0,AN18+AN19-AN20,0)</f>
        <v>4267900000</v>
      </c>
      <c r="AO21" s="295"/>
      <c r="AP21" s="295"/>
      <c r="AQ21" s="295"/>
      <c r="AR21" s="295"/>
      <c r="AS21" s="295"/>
      <c r="AT21" s="295"/>
      <c r="AU21" s="295"/>
      <c r="AV21" s="295"/>
      <c r="AW21" s="295"/>
      <c r="AX21" s="295"/>
      <c r="AY21" s="296"/>
      <c r="AZ21" s="20"/>
      <c r="BB21" s="174"/>
      <c r="BC21" s="174"/>
      <c r="BD21" s="174"/>
      <c r="BE21" s="174"/>
      <c r="BF21" s="174"/>
    </row>
    <row r="22" spans="1:59" customFormat="1" ht="20.25" customHeight="1" x14ac:dyDescent="0.25">
      <c r="A22" s="7"/>
      <c r="B22" s="303"/>
      <c r="C22" s="372" t="s">
        <v>51</v>
      </c>
      <c r="D22" s="373"/>
      <c r="E22" s="377" t="s">
        <v>52</v>
      </c>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9"/>
      <c r="AM22" s="138">
        <v>32</v>
      </c>
      <c r="AN22" s="263">
        <f>+Anexo!E34</f>
        <v>300000000</v>
      </c>
      <c r="AO22" s="264"/>
      <c r="AP22" s="264"/>
      <c r="AQ22" s="264"/>
      <c r="AR22" s="264"/>
      <c r="AS22" s="264"/>
      <c r="AT22" s="264"/>
      <c r="AU22" s="264"/>
      <c r="AV22" s="264"/>
      <c r="AW22" s="264"/>
      <c r="AX22" s="264"/>
      <c r="AY22" s="265"/>
      <c r="AZ22" s="20"/>
      <c r="BB22" s="174"/>
      <c r="BC22" s="174"/>
      <c r="BD22" s="174"/>
      <c r="BE22" s="174"/>
      <c r="BF22" s="174"/>
    </row>
    <row r="23" spans="1:59" customFormat="1" ht="20.25" customHeight="1" x14ac:dyDescent="0.25">
      <c r="A23" s="7"/>
      <c r="B23" s="303"/>
      <c r="C23" s="319"/>
      <c r="D23" s="374"/>
      <c r="E23" s="380" t="s">
        <v>53</v>
      </c>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2"/>
      <c r="AM23" s="114">
        <v>33</v>
      </c>
      <c r="AN23" s="257">
        <f>+Anexo!E35</f>
        <v>245000000</v>
      </c>
      <c r="AO23" s="258"/>
      <c r="AP23" s="258"/>
      <c r="AQ23" s="258"/>
      <c r="AR23" s="258"/>
      <c r="AS23" s="258"/>
      <c r="AT23" s="258"/>
      <c r="AU23" s="258"/>
      <c r="AV23" s="258"/>
      <c r="AW23" s="258"/>
      <c r="AX23" s="258"/>
      <c r="AY23" s="259"/>
      <c r="AZ23" s="20"/>
      <c r="BB23" s="174"/>
      <c r="BC23" s="174"/>
      <c r="BD23" s="174"/>
      <c r="BE23" s="174"/>
      <c r="BF23" s="174"/>
    </row>
    <row r="24" spans="1:59" customFormat="1" ht="20.25" customHeight="1" x14ac:dyDescent="0.25">
      <c r="A24" s="7"/>
      <c r="B24" s="303"/>
      <c r="C24" s="319"/>
      <c r="D24" s="374"/>
      <c r="E24" s="383" t="s">
        <v>54</v>
      </c>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5"/>
      <c r="AM24" s="140">
        <v>34</v>
      </c>
      <c r="AN24" s="260">
        <f>+Anexo!E36</f>
        <v>0</v>
      </c>
      <c r="AO24" s="261"/>
      <c r="AP24" s="261"/>
      <c r="AQ24" s="261"/>
      <c r="AR24" s="261"/>
      <c r="AS24" s="261"/>
      <c r="AT24" s="261"/>
      <c r="AU24" s="261"/>
      <c r="AV24" s="261"/>
      <c r="AW24" s="261"/>
      <c r="AX24" s="261"/>
      <c r="AY24" s="262"/>
      <c r="AZ24" s="20"/>
      <c r="BB24" s="174"/>
      <c r="BC24" s="174"/>
      <c r="BD24" s="174"/>
      <c r="BE24" s="174"/>
      <c r="BF24" s="174"/>
    </row>
    <row r="25" spans="1:59" customFormat="1" ht="20.25" customHeight="1" x14ac:dyDescent="0.25">
      <c r="A25" s="7"/>
      <c r="B25" s="303"/>
      <c r="C25" s="375"/>
      <c r="D25" s="376"/>
      <c r="E25" s="307" t="s">
        <v>95</v>
      </c>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9"/>
      <c r="AM25" s="177">
        <v>35</v>
      </c>
      <c r="AN25" s="294">
        <f>IF(AN22+AN23+AN24&gt;0,AN22+AN23+AN24,0)</f>
        <v>545000000</v>
      </c>
      <c r="AO25" s="295"/>
      <c r="AP25" s="295"/>
      <c r="AQ25" s="295"/>
      <c r="AR25" s="295"/>
      <c r="AS25" s="295"/>
      <c r="AT25" s="295"/>
      <c r="AU25" s="295"/>
      <c r="AV25" s="295"/>
      <c r="AW25" s="295"/>
      <c r="AX25" s="295"/>
      <c r="AY25" s="296"/>
      <c r="AZ25" s="20"/>
      <c r="BB25" s="174"/>
      <c r="BC25" s="174"/>
      <c r="BD25" s="174"/>
      <c r="BE25" s="174"/>
      <c r="BF25" s="174"/>
    </row>
    <row r="26" spans="1:59" customFormat="1" ht="20.25" customHeight="1" thickBot="1" x14ac:dyDescent="0.3">
      <c r="A26" s="7"/>
      <c r="B26" s="303"/>
      <c r="C26" s="300" t="s">
        <v>97</v>
      </c>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178">
        <v>36</v>
      </c>
      <c r="AN26" s="297">
        <f>+AN18-AN20+AN25</f>
        <v>4267900000</v>
      </c>
      <c r="AO26" s="298"/>
      <c r="AP26" s="298"/>
      <c r="AQ26" s="298"/>
      <c r="AR26" s="298"/>
      <c r="AS26" s="298"/>
      <c r="AT26" s="298"/>
      <c r="AU26" s="298"/>
      <c r="AV26" s="298"/>
      <c r="AW26" s="298"/>
      <c r="AX26" s="298"/>
      <c r="AY26" s="299"/>
      <c r="AZ26" s="20"/>
      <c r="BB26" s="174"/>
      <c r="BC26" s="174"/>
      <c r="BD26" s="174"/>
      <c r="BE26" s="174"/>
      <c r="BF26" s="174"/>
    </row>
    <row r="27" spans="1:59" customFormat="1" ht="16.5" customHeight="1" x14ac:dyDescent="0.25">
      <c r="A27" s="7"/>
      <c r="B27" s="303"/>
      <c r="C27" s="287" t="s">
        <v>29</v>
      </c>
      <c r="D27" s="288"/>
      <c r="E27" s="291" t="s">
        <v>55</v>
      </c>
      <c r="F27" s="291"/>
      <c r="G27" s="291"/>
      <c r="H27" s="291"/>
      <c r="I27" s="291"/>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114">
        <v>37</v>
      </c>
      <c r="AN27" s="257">
        <f>Anexo!E42*-1</f>
        <v>564780000</v>
      </c>
      <c r="AO27" s="258"/>
      <c r="AP27" s="258"/>
      <c r="AQ27" s="258"/>
      <c r="AR27" s="258"/>
      <c r="AS27" s="258"/>
      <c r="AT27" s="258"/>
      <c r="AU27" s="258"/>
      <c r="AV27" s="258"/>
      <c r="AW27" s="258"/>
      <c r="AX27" s="258"/>
      <c r="AY27" s="259"/>
      <c r="AZ27" s="20"/>
      <c r="BB27" s="174"/>
      <c r="BC27" s="174"/>
      <c r="BD27" s="174"/>
      <c r="BE27" s="174"/>
      <c r="BF27" s="174"/>
    </row>
    <row r="28" spans="1:59" customFormat="1" ht="16.5" customHeight="1" x14ac:dyDescent="0.25">
      <c r="A28" s="7"/>
      <c r="B28" s="303"/>
      <c r="C28" s="289"/>
      <c r="D28" s="290"/>
      <c r="E28" s="292" t="s">
        <v>25</v>
      </c>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140">
        <v>38</v>
      </c>
      <c r="AN28" s="260">
        <f>(Anexo!E48+Anexo!E50)*-1</f>
        <v>45000000</v>
      </c>
      <c r="AO28" s="261"/>
      <c r="AP28" s="261"/>
      <c r="AQ28" s="261"/>
      <c r="AR28" s="261"/>
      <c r="AS28" s="261"/>
      <c r="AT28" s="261"/>
      <c r="AU28" s="261"/>
      <c r="AV28" s="261"/>
      <c r="AW28" s="261"/>
      <c r="AX28" s="261"/>
      <c r="AY28" s="262"/>
      <c r="AZ28" s="20"/>
      <c r="BB28" s="174"/>
      <c r="BC28" s="174"/>
      <c r="BD28" s="174"/>
      <c r="BE28" s="174"/>
      <c r="BF28" s="174"/>
    </row>
    <row r="29" spans="1:59" customFormat="1" ht="16.5" customHeight="1" x14ac:dyDescent="0.25">
      <c r="A29" s="7"/>
      <c r="B29" s="303"/>
      <c r="C29" s="289"/>
      <c r="D29" s="290"/>
      <c r="E29" s="293" t="s">
        <v>96</v>
      </c>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179">
        <v>39</v>
      </c>
      <c r="AN29" s="254">
        <f>SUM(AN27:AY28)</f>
        <v>609780000</v>
      </c>
      <c r="AO29" s="255"/>
      <c r="AP29" s="255"/>
      <c r="AQ29" s="255"/>
      <c r="AR29" s="255"/>
      <c r="AS29" s="255"/>
      <c r="AT29" s="255"/>
      <c r="AU29" s="255"/>
      <c r="AV29" s="255"/>
      <c r="AW29" s="255"/>
      <c r="AX29" s="255"/>
      <c r="AY29" s="256"/>
      <c r="AZ29" s="20"/>
      <c r="BB29" s="174"/>
      <c r="BC29" s="174"/>
      <c r="BD29" s="174"/>
      <c r="BE29" s="174"/>
      <c r="BF29" s="174"/>
    </row>
    <row r="30" spans="1:59" customFormat="1" ht="16.5" customHeight="1" thickBot="1" x14ac:dyDescent="0.3">
      <c r="A30" s="7"/>
      <c r="B30" s="304"/>
      <c r="C30" s="305" t="s">
        <v>98</v>
      </c>
      <c r="D30" s="306"/>
      <c r="E30" s="306"/>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178">
        <v>40</v>
      </c>
      <c r="AN30" s="297">
        <f>+AN26-AN29</f>
        <v>3658120000</v>
      </c>
      <c r="AO30" s="298"/>
      <c r="AP30" s="298"/>
      <c r="AQ30" s="298"/>
      <c r="AR30" s="298"/>
      <c r="AS30" s="298"/>
      <c r="AT30" s="298"/>
      <c r="AU30" s="298"/>
      <c r="AV30" s="298"/>
      <c r="AW30" s="298"/>
      <c r="AX30" s="298"/>
      <c r="AY30" s="299"/>
      <c r="AZ30" s="20"/>
      <c r="BB30" s="174"/>
      <c r="BC30" s="174"/>
      <c r="BD30" s="174"/>
      <c r="BE30" s="174"/>
      <c r="BF30" s="174"/>
    </row>
    <row r="31" spans="1:59" customFormat="1" ht="21.75" customHeight="1" x14ac:dyDescent="0.25">
      <c r="A31" s="7"/>
      <c r="B31" s="327" t="s">
        <v>23</v>
      </c>
      <c r="C31" s="368" t="s">
        <v>22</v>
      </c>
      <c r="D31" s="368"/>
      <c r="E31" s="368"/>
      <c r="F31" s="368"/>
      <c r="G31" s="368"/>
      <c r="H31" s="368"/>
      <c r="I31" s="368"/>
      <c r="J31" s="368"/>
      <c r="K31" s="368"/>
      <c r="L31" s="368"/>
      <c r="M31" s="368"/>
      <c r="N31" s="368"/>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368"/>
      <c r="AM31" s="139">
        <v>41</v>
      </c>
      <c r="AN31" s="330">
        <f>+Anexo!E58</f>
        <v>343000</v>
      </c>
      <c r="AO31" s="331"/>
      <c r="AP31" s="331"/>
      <c r="AQ31" s="331"/>
      <c r="AR31" s="331"/>
      <c r="AS31" s="331"/>
      <c r="AT31" s="331"/>
      <c r="AU31" s="331"/>
      <c r="AV31" s="331"/>
      <c r="AW31" s="331"/>
      <c r="AX31" s="331"/>
      <c r="AY31" s="332"/>
      <c r="AZ31" s="182"/>
      <c r="BA31" s="65"/>
      <c r="BB31" s="216"/>
      <c r="BC31" s="216"/>
      <c r="BD31" s="216"/>
      <c r="BE31" s="216"/>
      <c r="BF31" s="216"/>
      <c r="BG31" s="203"/>
    </row>
    <row r="32" spans="1:59" customFormat="1" ht="16.5" customHeight="1" x14ac:dyDescent="0.25">
      <c r="A32" s="7"/>
      <c r="B32" s="328"/>
      <c r="C32" s="367" t="s">
        <v>26</v>
      </c>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c r="AL32" s="367"/>
      <c r="AM32" s="114">
        <v>42</v>
      </c>
      <c r="AN32" s="360">
        <f>Anexo!E68*-1</f>
        <v>500000</v>
      </c>
      <c r="AO32" s="360"/>
      <c r="AP32" s="360"/>
      <c r="AQ32" s="360"/>
      <c r="AR32" s="360"/>
      <c r="AS32" s="360"/>
      <c r="AT32" s="360"/>
      <c r="AU32" s="360"/>
      <c r="AV32" s="360"/>
      <c r="AW32" s="360"/>
      <c r="AX32" s="360"/>
      <c r="AY32" s="361"/>
      <c r="AZ32" s="20"/>
      <c r="BB32" s="174"/>
      <c r="BC32" s="174"/>
      <c r="BD32" s="174"/>
      <c r="BE32" s="174"/>
      <c r="BF32" s="174"/>
    </row>
    <row r="33" spans="1:72" customFormat="1" ht="16.5" customHeight="1" x14ac:dyDescent="0.25">
      <c r="A33" s="7"/>
      <c r="B33" s="328"/>
      <c r="C33" s="369" t="s">
        <v>100</v>
      </c>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369"/>
      <c r="AM33" s="141">
        <v>43</v>
      </c>
      <c r="AN33" s="370">
        <f>IF(AN31-AN32&gt;0,AN31-AN32,0)</f>
        <v>0</v>
      </c>
      <c r="AO33" s="370"/>
      <c r="AP33" s="370"/>
      <c r="AQ33" s="370"/>
      <c r="AR33" s="370"/>
      <c r="AS33" s="370"/>
      <c r="AT33" s="370"/>
      <c r="AU33" s="370"/>
      <c r="AV33" s="370"/>
      <c r="AW33" s="370"/>
      <c r="AX33" s="370"/>
      <c r="AY33" s="371"/>
      <c r="AZ33" s="20"/>
      <c r="BB33" s="174"/>
      <c r="BC33" s="174"/>
      <c r="BD33" s="174"/>
      <c r="BE33" s="174"/>
      <c r="BF33" s="174"/>
    </row>
    <row r="34" spans="1:72" customFormat="1" ht="16.5" customHeight="1" x14ac:dyDescent="0.25">
      <c r="A34" s="7"/>
      <c r="B34" s="328"/>
      <c r="C34" s="367" t="s">
        <v>13</v>
      </c>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67"/>
      <c r="AK34" s="367"/>
      <c r="AL34" s="367"/>
      <c r="AM34" s="115">
        <v>44</v>
      </c>
      <c r="AN34" s="360">
        <v>0</v>
      </c>
      <c r="AO34" s="360"/>
      <c r="AP34" s="360"/>
      <c r="AQ34" s="360"/>
      <c r="AR34" s="360"/>
      <c r="AS34" s="360"/>
      <c r="AT34" s="360"/>
      <c r="AU34" s="360"/>
      <c r="AV34" s="360"/>
      <c r="AW34" s="360"/>
      <c r="AX34" s="360"/>
      <c r="AY34" s="361"/>
      <c r="AZ34" s="20"/>
      <c r="BB34" s="266"/>
      <c r="BC34" s="266"/>
      <c r="BD34" s="266"/>
      <c r="BE34" s="174"/>
      <c r="BF34" s="174"/>
    </row>
    <row r="35" spans="1:72" customFormat="1" ht="16.5" customHeight="1" thickBot="1" x14ac:dyDescent="0.3">
      <c r="A35" s="7"/>
      <c r="B35" s="329"/>
      <c r="C35" s="365" t="s">
        <v>99</v>
      </c>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142">
        <v>45</v>
      </c>
      <c r="AN35" s="358">
        <f>AN33+AN34</f>
        <v>0</v>
      </c>
      <c r="AO35" s="358"/>
      <c r="AP35" s="358"/>
      <c r="AQ35" s="358"/>
      <c r="AR35" s="358"/>
      <c r="AS35" s="358"/>
      <c r="AT35" s="358"/>
      <c r="AU35" s="358"/>
      <c r="AV35" s="358"/>
      <c r="AW35" s="358"/>
      <c r="AX35" s="358"/>
      <c r="AY35" s="359"/>
      <c r="AZ35" s="20"/>
      <c r="BB35" s="174"/>
      <c r="BC35" s="174"/>
      <c r="BD35" s="174"/>
      <c r="BE35" s="174"/>
      <c r="BF35" s="174"/>
    </row>
    <row r="36" spans="1:72" customFormat="1" ht="16.5" customHeight="1" x14ac:dyDescent="0.25">
      <c r="A36" s="7"/>
      <c r="B36" s="100"/>
      <c r="C36" s="316"/>
      <c r="D36" s="316"/>
      <c r="E36" s="316"/>
      <c r="F36" s="316"/>
      <c r="G36" s="316"/>
      <c r="H36" s="316"/>
      <c r="I36" s="316"/>
      <c r="J36" s="316"/>
      <c r="K36" s="316"/>
      <c r="L36" s="316"/>
      <c r="M36" s="316"/>
      <c r="N36" s="316"/>
      <c r="O36" s="316"/>
      <c r="P36" s="316"/>
      <c r="Q36" s="316"/>
      <c r="R36" s="316"/>
      <c r="S36" s="315"/>
      <c r="T36" s="315"/>
      <c r="U36" s="315"/>
      <c r="V36" s="47"/>
      <c r="W36" s="362"/>
      <c r="X36" s="362"/>
      <c r="Y36" s="362"/>
      <c r="Z36" s="362"/>
      <c r="AA36" s="362"/>
      <c r="AB36" s="362"/>
      <c r="AC36" s="362"/>
      <c r="AD36" s="362"/>
      <c r="AE36" s="362"/>
      <c r="AF36" s="362"/>
      <c r="AG36" s="362"/>
      <c r="AH36" s="362"/>
      <c r="AI36" s="362"/>
      <c r="AJ36" s="362"/>
      <c r="AK36" s="362"/>
      <c r="AL36" s="362"/>
      <c r="AM36" s="48"/>
      <c r="AN36" s="356"/>
      <c r="AO36" s="356"/>
      <c r="AP36" s="356"/>
      <c r="AQ36" s="356"/>
      <c r="AR36" s="356"/>
      <c r="AS36" s="356"/>
      <c r="AT36" s="356"/>
      <c r="AU36" s="356"/>
      <c r="AV36" s="356"/>
      <c r="AW36" s="356"/>
      <c r="AX36" s="356"/>
      <c r="AY36" s="357"/>
      <c r="AZ36" s="20"/>
      <c r="BB36" s="174"/>
      <c r="BC36" s="217"/>
      <c r="BD36" s="174"/>
      <c r="BE36" s="174"/>
      <c r="BF36" s="174"/>
    </row>
    <row r="37" spans="1:72" customFormat="1" ht="16.5" customHeight="1" x14ac:dyDescent="0.25">
      <c r="A37" s="7"/>
      <c r="B37" s="319"/>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48"/>
      <c r="AN37" s="356"/>
      <c r="AO37" s="356"/>
      <c r="AP37" s="356"/>
      <c r="AQ37" s="356"/>
      <c r="AR37" s="356"/>
      <c r="AS37" s="356"/>
      <c r="AT37" s="356"/>
      <c r="AU37" s="356"/>
      <c r="AV37" s="356"/>
      <c r="AW37" s="356"/>
      <c r="AX37" s="356"/>
      <c r="AY37" s="357"/>
      <c r="AZ37" s="20"/>
      <c r="BB37" s="174"/>
      <c r="BC37" s="174"/>
      <c r="BD37" s="174"/>
      <c r="BE37" s="174"/>
      <c r="BF37" s="174"/>
    </row>
    <row r="38" spans="1:72" s="7" customFormat="1" ht="16.5" customHeight="1" x14ac:dyDescent="0.2">
      <c r="B38" s="319"/>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48"/>
      <c r="AN38" s="356"/>
      <c r="AO38" s="363"/>
      <c r="AP38" s="363"/>
      <c r="AQ38" s="363"/>
      <c r="AR38" s="363"/>
      <c r="AS38" s="363"/>
      <c r="AT38" s="363"/>
      <c r="AU38" s="363"/>
      <c r="AV38" s="363"/>
      <c r="AW38" s="363"/>
      <c r="AX38" s="363"/>
      <c r="AY38" s="364"/>
      <c r="AZ38" s="16"/>
      <c r="BB38" s="214"/>
      <c r="BC38" s="214"/>
      <c r="BD38" s="214"/>
      <c r="BE38" s="214"/>
      <c r="BF38" s="214"/>
      <c r="BT38" s="180"/>
    </row>
    <row r="39" spans="1:72" s="7" customFormat="1" ht="16.5" customHeight="1" x14ac:dyDescent="0.2">
      <c r="B39" s="336"/>
      <c r="C39" s="337"/>
      <c r="D39" s="337"/>
      <c r="E39" s="337"/>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T39" s="337"/>
      <c r="AU39" s="337"/>
      <c r="AV39" s="337"/>
      <c r="AW39" s="337"/>
      <c r="AX39" s="337"/>
      <c r="AY39" s="338"/>
      <c r="AZ39" s="16"/>
      <c r="BB39" s="214"/>
      <c r="BC39" s="214"/>
      <c r="BD39" s="214"/>
      <c r="BE39" s="214"/>
      <c r="BF39" s="214"/>
    </row>
    <row r="40" spans="1:72" s="7" customFormat="1" ht="16.5" customHeight="1" x14ac:dyDescent="0.2">
      <c r="B40" s="339"/>
      <c r="C40" s="340"/>
      <c r="D40" s="340"/>
      <c r="E40" s="340"/>
      <c r="F40" s="340"/>
      <c r="G40" s="340"/>
      <c r="H40" s="34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0"/>
      <c r="AK40" s="340"/>
      <c r="AL40" s="340"/>
      <c r="AM40" s="340"/>
      <c r="AN40" s="340"/>
      <c r="AO40" s="340"/>
      <c r="AP40" s="340"/>
      <c r="AQ40" s="340"/>
      <c r="AR40" s="340"/>
      <c r="AS40" s="340"/>
      <c r="AT40" s="340"/>
      <c r="AU40" s="340"/>
      <c r="AV40" s="340"/>
      <c r="AW40" s="340"/>
      <c r="AX40" s="340"/>
      <c r="AY40" s="341"/>
      <c r="AZ40" s="16"/>
      <c r="BB40" s="214"/>
      <c r="BC40" s="214"/>
      <c r="BD40" s="214"/>
      <c r="BE40" s="214"/>
      <c r="BF40" s="214"/>
    </row>
    <row r="41" spans="1:72" s="1" customFormat="1" ht="12" customHeight="1" thickBot="1" x14ac:dyDescent="0.25">
      <c r="B41" s="347" t="s">
        <v>56</v>
      </c>
      <c r="C41" s="348"/>
      <c r="D41" s="348"/>
      <c r="E41" s="348"/>
      <c r="F41" s="348"/>
      <c r="G41" s="348"/>
      <c r="H41" s="348"/>
      <c r="I41" s="348"/>
      <c r="J41" s="348"/>
      <c r="K41" s="349"/>
      <c r="L41" s="349"/>
      <c r="M41" s="349"/>
      <c r="N41" s="349"/>
      <c r="O41" s="349"/>
      <c r="P41" s="349"/>
      <c r="Q41" s="349"/>
      <c r="R41" s="342" t="s">
        <v>57</v>
      </c>
      <c r="S41" s="343"/>
      <c r="T41" s="116"/>
      <c r="U41" s="117"/>
      <c r="V41" s="116"/>
      <c r="W41" s="344"/>
      <c r="X41" s="345"/>
      <c r="Y41" s="345"/>
      <c r="Z41" s="345"/>
      <c r="AA41" s="345"/>
      <c r="AB41" s="345"/>
      <c r="AC41" s="345"/>
      <c r="AD41" s="345"/>
      <c r="AE41" s="345"/>
      <c r="AF41" s="345"/>
      <c r="AG41" s="345"/>
      <c r="AH41" s="345"/>
      <c r="AI41" s="345"/>
      <c r="AJ41" s="345"/>
      <c r="AK41" s="345"/>
      <c r="AL41" s="345"/>
      <c r="AM41" s="345"/>
      <c r="AN41" s="345"/>
      <c r="AO41" s="345"/>
      <c r="AP41" s="345"/>
      <c r="AQ41" s="345"/>
      <c r="AR41" s="345"/>
      <c r="AS41" s="345"/>
      <c r="AT41" s="345"/>
      <c r="AU41" s="345"/>
      <c r="AV41" s="345"/>
      <c r="AW41" s="345"/>
      <c r="AX41" s="345"/>
      <c r="AY41" s="346"/>
      <c r="AZ41" s="16"/>
      <c r="BB41" s="213"/>
      <c r="BC41" s="213"/>
      <c r="BD41" s="213"/>
      <c r="BE41" s="213"/>
      <c r="BF41" s="213"/>
    </row>
    <row r="42" spans="1:72" s="1" customFormat="1" ht="12.75" customHeight="1" x14ac:dyDescent="0.2">
      <c r="B42" s="127" t="s">
        <v>14</v>
      </c>
      <c r="C42" s="144"/>
      <c r="D42" s="144"/>
      <c r="E42" s="144"/>
      <c r="F42" s="144"/>
      <c r="G42" s="144"/>
      <c r="H42" s="144"/>
      <c r="I42" s="144"/>
      <c r="J42" s="118"/>
      <c r="K42" s="118"/>
      <c r="L42" s="144"/>
      <c r="M42" s="144"/>
      <c r="N42" s="144"/>
      <c r="O42" s="144"/>
      <c r="P42" s="144"/>
      <c r="Q42" s="144"/>
      <c r="R42" s="150"/>
      <c r="S42" s="354" t="s">
        <v>58</v>
      </c>
      <c r="T42" s="355"/>
      <c r="U42" s="355"/>
      <c r="V42" s="355"/>
      <c r="W42" s="355"/>
      <c r="X42" s="355"/>
      <c r="Y42" s="355"/>
      <c r="Z42" s="355"/>
      <c r="AA42" s="355"/>
      <c r="AB42" s="355"/>
      <c r="AC42" s="355"/>
      <c r="AD42" s="355"/>
      <c r="AE42" s="355"/>
      <c r="AF42" s="355"/>
      <c r="AG42" s="355"/>
      <c r="AH42" s="143"/>
      <c r="AI42" s="144"/>
      <c r="AJ42" s="144"/>
      <c r="AK42" s="144"/>
      <c r="AL42" s="144"/>
      <c r="AM42" s="144"/>
      <c r="AN42" s="144"/>
      <c r="AO42" s="144"/>
      <c r="AP42" s="144"/>
      <c r="AQ42" s="144"/>
      <c r="AR42" s="144"/>
      <c r="AS42" s="144"/>
      <c r="AT42" s="144"/>
      <c r="AU42" s="144"/>
      <c r="AV42" s="144"/>
      <c r="AW42" s="144"/>
      <c r="AX42" s="144"/>
      <c r="AY42" s="154"/>
      <c r="AZ42" s="16"/>
      <c r="BB42" s="213"/>
      <c r="BC42" s="213"/>
      <c r="BD42" s="213"/>
      <c r="BE42" s="213"/>
      <c r="BF42" s="213"/>
    </row>
    <row r="43" spans="1:72" s="1" customFormat="1" ht="9" customHeight="1" x14ac:dyDescent="0.2">
      <c r="B43" s="181" t="s">
        <v>15</v>
      </c>
      <c r="C43" s="136"/>
      <c r="D43" s="136"/>
      <c r="E43" s="136"/>
      <c r="F43" s="136"/>
      <c r="G43" s="136"/>
      <c r="H43" s="136"/>
      <c r="I43" s="136"/>
      <c r="J43" s="146"/>
      <c r="K43" s="146"/>
      <c r="L43" s="146"/>
      <c r="M43" s="146"/>
      <c r="N43" s="146"/>
      <c r="O43" s="146"/>
      <c r="P43" s="146"/>
      <c r="Q43" s="146"/>
      <c r="R43" s="146"/>
      <c r="S43" s="350"/>
      <c r="T43" s="351"/>
      <c r="U43" s="351"/>
      <c r="V43" s="351"/>
      <c r="W43" s="351"/>
      <c r="X43" s="351"/>
      <c r="Y43" s="351"/>
      <c r="Z43" s="351"/>
      <c r="AA43" s="351"/>
      <c r="AB43" s="351"/>
      <c r="AC43" s="351"/>
      <c r="AD43" s="351"/>
      <c r="AE43" s="27"/>
      <c r="AF43" s="27"/>
      <c r="AG43" s="27"/>
      <c r="AH43" s="155"/>
      <c r="AI43" s="156"/>
      <c r="AJ43" s="156"/>
      <c r="AK43" s="156"/>
      <c r="AL43" s="156"/>
      <c r="AM43" s="156"/>
      <c r="AN43" s="156"/>
      <c r="AO43" s="156"/>
      <c r="AP43" s="156"/>
      <c r="AQ43" s="156"/>
      <c r="AR43" s="156"/>
      <c r="AS43" s="156"/>
      <c r="AT43" s="156"/>
      <c r="AU43" s="156"/>
      <c r="AV43" s="156"/>
      <c r="AW43" s="156"/>
      <c r="AX43" s="156"/>
      <c r="AY43" s="157"/>
      <c r="AZ43" s="16"/>
      <c r="BB43" s="213"/>
      <c r="BC43" s="213"/>
      <c r="BD43" s="213"/>
      <c r="BE43" s="213"/>
      <c r="BF43" s="213"/>
    </row>
    <row r="44" spans="1:72" s="1" customFormat="1" ht="12.75" customHeight="1" x14ac:dyDescent="0.2">
      <c r="B44" s="145"/>
      <c r="C44" s="146"/>
      <c r="D44" s="146"/>
      <c r="E44" s="146"/>
      <c r="F44" s="146"/>
      <c r="G44" s="146"/>
      <c r="H44" s="146"/>
      <c r="I44" s="146"/>
      <c r="J44" s="146"/>
      <c r="K44" s="146"/>
      <c r="L44" s="146"/>
      <c r="M44" s="146"/>
      <c r="N44" s="146"/>
      <c r="O44" s="146"/>
      <c r="P44" s="146"/>
      <c r="Q44" s="146"/>
      <c r="R44" s="146"/>
      <c r="S44" s="352"/>
      <c r="T44" s="353"/>
      <c r="U44" s="353"/>
      <c r="V44" s="353"/>
      <c r="W44" s="353"/>
      <c r="X44" s="353"/>
      <c r="Y44" s="353"/>
      <c r="Z44" s="353"/>
      <c r="AA44" s="353"/>
      <c r="AB44" s="353"/>
      <c r="AC44" s="353"/>
      <c r="AD44" s="353"/>
      <c r="AE44" s="28"/>
      <c r="AF44" s="28"/>
      <c r="AG44" s="28"/>
      <c r="AH44" s="158"/>
      <c r="AI44" s="159" t="s">
        <v>20</v>
      </c>
      <c r="AJ44" s="159"/>
      <c r="AK44" s="159"/>
      <c r="AL44" s="153"/>
      <c r="AM44" s="160"/>
      <c r="AN44" s="333">
        <f>AN35</f>
        <v>0</v>
      </c>
      <c r="AO44" s="334"/>
      <c r="AP44" s="334"/>
      <c r="AQ44" s="334"/>
      <c r="AR44" s="334"/>
      <c r="AS44" s="334"/>
      <c r="AT44" s="334"/>
      <c r="AU44" s="334"/>
      <c r="AV44" s="334"/>
      <c r="AW44" s="335"/>
      <c r="AX44" s="166"/>
      <c r="AY44" s="167"/>
      <c r="AZ44" s="16"/>
      <c r="BB44" s="213"/>
      <c r="BC44" s="213"/>
      <c r="BD44" s="213"/>
      <c r="BE44" s="213"/>
      <c r="BF44" s="213"/>
    </row>
    <row r="45" spans="1:72" s="1" customFormat="1" ht="12.75" customHeight="1" thickBot="1" x14ac:dyDescent="0.25">
      <c r="B45" s="145"/>
      <c r="C45" s="146"/>
      <c r="D45" s="146"/>
      <c r="E45" s="146"/>
      <c r="F45" s="146"/>
      <c r="G45" s="146"/>
      <c r="H45" s="146"/>
      <c r="I45" s="146"/>
      <c r="J45" s="146"/>
      <c r="K45" s="146"/>
      <c r="L45" s="146"/>
      <c r="M45" s="146"/>
      <c r="N45" s="146"/>
      <c r="O45" s="146"/>
      <c r="P45" s="146"/>
      <c r="Q45" s="146"/>
      <c r="R45" s="146"/>
      <c r="S45" s="119"/>
      <c r="T45" s="25"/>
      <c r="AE45" s="31"/>
      <c r="AF45" s="15"/>
      <c r="AG45" s="15"/>
      <c r="AH45" s="161"/>
      <c r="AI45" s="162"/>
      <c r="AJ45" s="162"/>
      <c r="AK45" s="162"/>
      <c r="AL45" s="162"/>
      <c r="AM45" s="163"/>
      <c r="AN45" s="164"/>
      <c r="AO45" s="164"/>
      <c r="AP45" s="164"/>
      <c r="AQ45" s="164"/>
      <c r="AR45" s="164"/>
      <c r="AS45" s="164"/>
      <c r="AT45" s="164"/>
      <c r="AU45" s="164"/>
      <c r="AV45" s="164"/>
      <c r="AW45" s="164"/>
      <c r="AX45" s="164"/>
      <c r="AY45" s="165"/>
      <c r="AZ45" s="16"/>
      <c r="BB45" s="213"/>
      <c r="BC45" s="213"/>
      <c r="BD45" s="213"/>
      <c r="BE45" s="213"/>
      <c r="BF45" s="213"/>
    </row>
    <row r="46" spans="1:72" s="1" customFormat="1" ht="12" customHeight="1" x14ac:dyDescent="0.2">
      <c r="B46" s="147"/>
      <c r="C46" s="148"/>
      <c r="D46" s="148"/>
      <c r="E46" s="148"/>
      <c r="F46" s="148"/>
      <c r="G46" s="148"/>
      <c r="H46" s="148"/>
      <c r="I46" s="148"/>
      <c r="J46" s="148"/>
      <c r="K46" s="148"/>
      <c r="L46" s="148"/>
      <c r="M46" s="148"/>
      <c r="N46" s="148"/>
      <c r="O46" s="148"/>
      <c r="P46" s="148"/>
      <c r="Q46" s="148"/>
      <c r="R46" s="149"/>
      <c r="S46" s="119"/>
      <c r="T46" s="25"/>
      <c r="AE46" s="32"/>
      <c r="AF46" s="33"/>
      <c r="AG46" s="33"/>
      <c r="AH46" s="325" t="s">
        <v>59</v>
      </c>
      <c r="AI46" s="326"/>
      <c r="AJ46" s="326"/>
      <c r="AK46" s="326"/>
      <c r="AL46" s="326"/>
      <c r="AM46" s="326"/>
      <c r="AN46" s="326"/>
      <c r="AO46" s="326"/>
      <c r="AP46" s="326"/>
      <c r="AQ46" s="326"/>
      <c r="AR46" s="326"/>
      <c r="AS46" s="326"/>
      <c r="AT46" s="326"/>
      <c r="AU46" s="326"/>
      <c r="AV46" s="326"/>
      <c r="AW46" s="326"/>
      <c r="AX46" s="326"/>
      <c r="AY46" s="326"/>
      <c r="AZ46" s="16"/>
      <c r="BB46" s="213"/>
      <c r="BC46" s="213"/>
      <c r="BD46" s="213"/>
      <c r="BE46" s="213"/>
      <c r="BF46" s="213"/>
    </row>
    <row r="47" spans="1:72" s="1" customFormat="1" ht="12.75" customHeight="1" x14ac:dyDescent="0.2">
      <c r="B47" s="321" t="s">
        <v>16</v>
      </c>
      <c r="C47" s="322"/>
      <c r="D47" s="322"/>
      <c r="E47" s="322"/>
      <c r="F47" s="322"/>
      <c r="G47" s="322"/>
      <c r="H47" s="322"/>
      <c r="I47" s="322"/>
      <c r="J47" s="322"/>
      <c r="K47" s="322"/>
      <c r="L47" s="151"/>
      <c r="M47" s="121"/>
      <c r="N47" s="136"/>
      <c r="O47" s="136"/>
      <c r="P47" s="136"/>
      <c r="Q47" s="136"/>
      <c r="R47" s="153"/>
      <c r="S47" s="120"/>
      <c r="T47" s="26"/>
      <c r="AE47" s="29"/>
      <c r="AF47" s="29"/>
      <c r="AG47" s="29"/>
      <c r="AH47" s="219"/>
      <c r="AI47" s="220"/>
      <c r="AJ47" s="220"/>
      <c r="AK47" s="220"/>
      <c r="AL47" s="220"/>
      <c r="AM47" s="220"/>
      <c r="AN47" s="220"/>
      <c r="AO47" s="220"/>
      <c r="AP47" s="220"/>
      <c r="AQ47" s="220"/>
      <c r="AR47" s="220"/>
      <c r="AS47" s="220"/>
      <c r="AT47" s="220"/>
      <c r="AU47" s="220"/>
      <c r="AV47" s="220"/>
      <c r="AW47" s="220"/>
      <c r="AX47" s="220"/>
      <c r="AY47" s="220"/>
      <c r="AZ47" s="16"/>
      <c r="BB47" s="213"/>
      <c r="BC47" s="213"/>
      <c r="BD47" s="213"/>
      <c r="BE47" s="213"/>
      <c r="BF47" s="213"/>
    </row>
    <row r="48" spans="1:72" s="1" customFormat="1" ht="12.75" customHeight="1" x14ac:dyDescent="0.2">
      <c r="B48" s="175" t="s">
        <v>17</v>
      </c>
      <c r="C48" s="152"/>
      <c r="D48" s="152"/>
      <c r="E48" s="152"/>
      <c r="F48" s="152"/>
      <c r="G48" s="152"/>
      <c r="H48" s="152"/>
      <c r="I48" s="152"/>
      <c r="J48" s="152"/>
      <c r="K48" s="152"/>
      <c r="L48" s="152"/>
      <c r="M48" s="152"/>
      <c r="N48" s="152"/>
      <c r="O48" s="152"/>
      <c r="P48" s="153"/>
      <c r="Q48" s="121"/>
      <c r="R48" s="146"/>
      <c r="S48" s="119"/>
      <c r="T48" s="25"/>
      <c r="AE48" s="30"/>
      <c r="AF48" s="30"/>
      <c r="AG48" s="30"/>
      <c r="AH48" s="221"/>
      <c r="AI48" s="222"/>
      <c r="AJ48" s="222"/>
      <c r="AK48" s="222"/>
      <c r="AL48" s="222"/>
      <c r="AM48" s="222"/>
      <c r="AN48" s="222"/>
      <c r="AO48" s="222"/>
      <c r="AP48" s="222"/>
      <c r="AQ48" s="222"/>
      <c r="AR48" s="222"/>
      <c r="AS48" s="222"/>
      <c r="AT48" s="222"/>
      <c r="AU48" s="222"/>
      <c r="AV48" s="222"/>
      <c r="AW48" s="222"/>
      <c r="AX48" s="222"/>
      <c r="AY48" s="222"/>
      <c r="AZ48" s="16"/>
      <c r="BB48" s="213"/>
      <c r="BC48" s="213"/>
      <c r="BD48" s="213"/>
      <c r="BE48" s="213"/>
      <c r="BF48" s="213"/>
    </row>
    <row r="49" spans="2:58" s="1" customFormat="1" ht="12.75" customHeight="1" x14ac:dyDescent="0.2">
      <c r="B49" s="145"/>
      <c r="C49" s="146"/>
      <c r="D49" s="146"/>
      <c r="E49" s="146"/>
      <c r="F49" s="146"/>
      <c r="G49" s="146"/>
      <c r="H49" s="146"/>
      <c r="I49" s="146"/>
      <c r="J49" s="146"/>
      <c r="K49" s="146"/>
      <c r="L49" s="146"/>
      <c r="M49" s="146"/>
      <c r="N49" s="146"/>
      <c r="O49" s="146"/>
      <c r="P49" s="146"/>
      <c r="Q49" s="146"/>
      <c r="R49" s="146"/>
      <c r="S49" s="119"/>
      <c r="T49" s="25"/>
      <c r="AE49" s="30"/>
      <c r="AF49" s="30"/>
      <c r="AG49" s="30"/>
      <c r="AH49" s="221"/>
      <c r="AI49" s="222"/>
      <c r="AJ49" s="222"/>
      <c r="AK49" s="222"/>
      <c r="AL49" s="222"/>
      <c r="AM49" s="222"/>
      <c r="AN49" s="222"/>
      <c r="AO49" s="222"/>
      <c r="AP49" s="222"/>
      <c r="AQ49" s="222"/>
      <c r="AR49" s="222"/>
      <c r="AS49" s="222"/>
      <c r="AT49" s="222"/>
      <c r="AU49" s="222"/>
      <c r="AV49" s="222"/>
      <c r="AW49" s="222"/>
      <c r="AX49" s="222"/>
      <c r="AY49" s="222"/>
      <c r="AZ49" s="16"/>
      <c r="BB49" s="213"/>
      <c r="BC49" s="213"/>
      <c r="BD49" s="213"/>
      <c r="BE49" s="213"/>
      <c r="BF49" s="213"/>
    </row>
    <row r="50" spans="2:58" s="1" customFormat="1" ht="45.75" customHeight="1" x14ac:dyDescent="0.2">
      <c r="B50" s="145"/>
      <c r="C50" s="146"/>
      <c r="D50" s="146"/>
      <c r="E50" s="146"/>
      <c r="F50" s="146"/>
      <c r="G50" s="146"/>
      <c r="H50" s="146"/>
      <c r="I50" s="146"/>
      <c r="J50" s="146"/>
      <c r="K50" s="146"/>
      <c r="L50" s="146"/>
      <c r="M50" s="146"/>
      <c r="N50" s="146"/>
      <c r="O50" s="146"/>
      <c r="P50" s="146"/>
      <c r="Q50" s="146"/>
      <c r="R50" s="146"/>
      <c r="S50" s="323"/>
      <c r="T50" s="324"/>
      <c r="U50" s="324"/>
      <c r="V50" s="324"/>
      <c r="W50" s="324"/>
      <c r="X50" s="324"/>
      <c r="Y50" s="324"/>
      <c r="Z50" s="324"/>
      <c r="AA50" s="324"/>
      <c r="AB50" s="324"/>
      <c r="AC50" s="324"/>
      <c r="AD50" s="324"/>
      <c r="AE50" s="30"/>
      <c r="AF50" s="30"/>
      <c r="AG50" s="30"/>
      <c r="AH50" s="221"/>
      <c r="AI50" s="222"/>
      <c r="AJ50" s="222"/>
      <c r="AK50" s="222"/>
      <c r="AL50" s="222"/>
      <c r="AM50" s="222"/>
      <c r="AN50" s="222"/>
      <c r="AO50" s="222"/>
      <c r="AP50" s="222"/>
      <c r="AQ50" s="222"/>
      <c r="AR50" s="222"/>
      <c r="AS50" s="222"/>
      <c r="AT50" s="222"/>
      <c r="AU50" s="222"/>
      <c r="AV50" s="222"/>
      <c r="AW50" s="222"/>
      <c r="AX50" s="222"/>
      <c r="AY50" s="222"/>
      <c r="AZ50" s="16"/>
      <c r="BB50" s="213"/>
      <c r="BC50" s="213"/>
      <c r="BD50" s="213"/>
      <c r="BE50" s="213"/>
      <c r="BF50" s="213"/>
    </row>
    <row r="51" spans="2:58" s="1" customFormat="1" ht="24.75" customHeight="1" thickBot="1" x14ac:dyDescent="0.25">
      <c r="B51" s="310" t="s">
        <v>18</v>
      </c>
      <c r="C51" s="311"/>
      <c r="D51" s="311"/>
      <c r="E51" s="311"/>
      <c r="F51" s="311"/>
      <c r="G51" s="311"/>
      <c r="H51" s="311"/>
      <c r="I51" s="311"/>
      <c r="J51" s="311"/>
      <c r="K51" s="311"/>
      <c r="L51" s="312"/>
      <c r="M51" s="313"/>
      <c r="N51" s="313"/>
      <c r="O51" s="313"/>
      <c r="P51" s="313"/>
      <c r="Q51" s="313"/>
      <c r="R51" s="314"/>
      <c r="S51" s="317"/>
      <c r="T51" s="318"/>
      <c r="U51" s="318"/>
      <c r="V51" s="318"/>
      <c r="W51" s="318"/>
      <c r="X51" s="318"/>
      <c r="Y51" s="318"/>
      <c r="Z51" s="318"/>
      <c r="AA51" s="318"/>
      <c r="AB51" s="318"/>
      <c r="AC51" s="318"/>
      <c r="AD51" s="318"/>
      <c r="AE51" s="101"/>
      <c r="AF51" s="101"/>
      <c r="AG51" s="101"/>
      <c r="AH51" s="221"/>
      <c r="AI51" s="222"/>
      <c r="AJ51" s="222"/>
      <c r="AK51" s="222"/>
      <c r="AL51" s="222"/>
      <c r="AM51" s="222"/>
      <c r="AN51" s="222"/>
      <c r="AO51" s="222"/>
      <c r="AP51" s="222"/>
      <c r="AQ51" s="222"/>
      <c r="AR51" s="222"/>
      <c r="AS51" s="222"/>
      <c r="AT51" s="222"/>
      <c r="AU51" s="222"/>
      <c r="AV51" s="222"/>
      <c r="AW51" s="222"/>
      <c r="AX51" s="222"/>
      <c r="AY51" s="222"/>
      <c r="AZ51" s="16"/>
      <c r="BB51" s="213"/>
      <c r="BC51" s="213"/>
      <c r="BD51" s="213"/>
      <c r="BE51" s="213"/>
      <c r="BF51" s="213"/>
    </row>
    <row r="52" spans="2:58" s="1" customFormat="1" ht="12.75" customHeight="1" x14ac:dyDescent="0.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16"/>
      <c r="BB52" s="213"/>
      <c r="BC52" s="213"/>
      <c r="BD52" s="213"/>
      <c r="BE52" s="213"/>
      <c r="BF52" s="213"/>
    </row>
    <row r="53" spans="2:58" ht="0" hidden="1" customHeight="1" x14ac:dyDescent="0.2">
      <c r="BB53" s="213"/>
      <c r="BC53" s="213"/>
      <c r="BD53" s="213"/>
      <c r="BE53" s="213"/>
      <c r="BF53" s="213"/>
    </row>
    <row r="54" spans="2:58" ht="0" hidden="1" customHeight="1" x14ac:dyDescent="0.2">
      <c r="BB54" s="213"/>
      <c r="BC54" s="213"/>
      <c r="BD54" s="213"/>
      <c r="BE54" s="213"/>
      <c r="BF54" s="213"/>
    </row>
    <row r="55" spans="2:58" x14ac:dyDescent="0.2">
      <c r="AH55" s="223" t="s">
        <v>101</v>
      </c>
      <c r="AI55" s="223"/>
      <c r="AJ55" s="223"/>
      <c r="AK55" s="223"/>
      <c r="AL55" s="223"/>
      <c r="AM55" s="223"/>
      <c r="AN55" s="223"/>
      <c r="AO55" s="223"/>
      <c r="AP55" s="223"/>
      <c r="AQ55" s="223"/>
      <c r="AR55" s="223"/>
      <c r="AS55" s="223"/>
      <c r="AT55" s="223"/>
      <c r="AU55" s="223"/>
      <c r="AV55" s="223"/>
      <c r="AW55" s="223"/>
      <c r="AX55" s="223"/>
      <c r="AY55" s="223"/>
      <c r="BB55" s="213"/>
      <c r="BC55" s="213"/>
      <c r="BD55" s="213"/>
      <c r="BE55" s="213"/>
      <c r="BF55" s="213"/>
    </row>
    <row r="56" spans="2:58" x14ac:dyDescent="0.2">
      <c r="BB56" s="213"/>
      <c r="BC56" s="213"/>
      <c r="BD56" s="213"/>
      <c r="BE56" s="213"/>
      <c r="BF56" s="213"/>
    </row>
    <row r="57" spans="2:58" x14ac:dyDescent="0.2">
      <c r="BB57" s="213"/>
      <c r="BC57" s="213"/>
      <c r="BD57" s="213"/>
      <c r="BE57" s="213"/>
      <c r="BF57" s="213"/>
    </row>
    <row r="58" spans="2:58" x14ac:dyDescent="0.2">
      <c r="BB58" s="213"/>
      <c r="BC58" s="213"/>
      <c r="BD58" s="213"/>
      <c r="BE58" s="213"/>
      <c r="BF58" s="213"/>
    </row>
    <row r="59" spans="2:58" x14ac:dyDescent="0.2">
      <c r="BB59" s="213"/>
      <c r="BC59" s="213"/>
      <c r="BD59" s="213"/>
      <c r="BE59" s="213"/>
      <c r="BF59" s="213"/>
    </row>
    <row r="60" spans="2:58" x14ac:dyDescent="0.2">
      <c r="BB60" s="213"/>
      <c r="BC60" s="213"/>
      <c r="BD60" s="213"/>
      <c r="BE60" s="213"/>
      <c r="BF60" s="213"/>
    </row>
    <row r="61" spans="2:58" x14ac:dyDescent="0.2">
      <c r="BB61" s="213"/>
      <c r="BC61" s="213"/>
      <c r="BD61" s="213"/>
      <c r="BE61" s="213"/>
      <c r="BF61" s="213"/>
    </row>
    <row r="62" spans="2:58" x14ac:dyDescent="0.2">
      <c r="BB62" s="213"/>
      <c r="BC62" s="213"/>
      <c r="BD62" s="213"/>
      <c r="BE62" s="213"/>
      <c r="BF62" s="213"/>
    </row>
    <row r="63" spans="2:58" x14ac:dyDescent="0.2">
      <c r="BB63" s="213"/>
      <c r="BC63" s="213"/>
      <c r="BD63" s="213"/>
      <c r="BE63" s="213"/>
      <c r="BF63" s="213"/>
    </row>
    <row r="64" spans="2:58"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sheetData>
  <mergeCells count="93">
    <mergeCell ref="AN19:AY19"/>
    <mergeCell ref="C22:D25"/>
    <mergeCell ref="E22:AL22"/>
    <mergeCell ref="AN22:AY22"/>
    <mergeCell ref="E23:AL23"/>
    <mergeCell ref="AN23:AY23"/>
    <mergeCell ref="E24:AL24"/>
    <mergeCell ref="AN24:AY24"/>
    <mergeCell ref="E25:AL25"/>
    <mergeCell ref="AN25:AY25"/>
    <mergeCell ref="C18:D21"/>
    <mergeCell ref="E19:AL19"/>
    <mergeCell ref="E18:AL18"/>
    <mergeCell ref="E20:AL20"/>
    <mergeCell ref="C31:AL31"/>
    <mergeCell ref="C32:AL32"/>
    <mergeCell ref="C33:AL33"/>
    <mergeCell ref="AN33:AY33"/>
    <mergeCell ref="AN32:AY32"/>
    <mergeCell ref="AN37:AY37"/>
    <mergeCell ref="C38:AL38"/>
    <mergeCell ref="AN35:AY35"/>
    <mergeCell ref="AN34:AY34"/>
    <mergeCell ref="W36:AL36"/>
    <mergeCell ref="AN38:AY38"/>
    <mergeCell ref="C35:AL35"/>
    <mergeCell ref="C34:AL34"/>
    <mergeCell ref="AN36:AY36"/>
    <mergeCell ref="AN44:AW44"/>
    <mergeCell ref="B39:AY40"/>
    <mergeCell ref="R41:S41"/>
    <mergeCell ref="W41:AY41"/>
    <mergeCell ref="B41:J41"/>
    <mergeCell ref="K41:Q41"/>
    <mergeCell ref="S43:AD43"/>
    <mergeCell ref="S44:AD44"/>
    <mergeCell ref="S42:AG42"/>
    <mergeCell ref="B18:B30"/>
    <mergeCell ref="C30:AL30"/>
    <mergeCell ref="E21:AL21"/>
    <mergeCell ref="B51:K51"/>
    <mergeCell ref="L51:R51"/>
    <mergeCell ref="S36:U36"/>
    <mergeCell ref="C36:R36"/>
    <mergeCell ref="S51:AD51"/>
    <mergeCell ref="B37:B38"/>
    <mergeCell ref="C37:AL37"/>
    <mergeCell ref="B47:K47"/>
    <mergeCell ref="S50:AD50"/>
    <mergeCell ref="AH46:AY46"/>
    <mergeCell ref="B31:B35"/>
    <mergeCell ref="AN30:AY30"/>
    <mergeCell ref="AN31:AY31"/>
    <mergeCell ref="C27:D29"/>
    <mergeCell ref="E27:AL27"/>
    <mergeCell ref="E28:AL28"/>
    <mergeCell ref="E29:AL29"/>
    <mergeCell ref="AN20:AY20"/>
    <mergeCell ref="AN21:AY21"/>
    <mergeCell ref="AN26:AY26"/>
    <mergeCell ref="C26:AL26"/>
    <mergeCell ref="BB8:BD8"/>
    <mergeCell ref="BB34:BD34"/>
    <mergeCell ref="AI16:AY16"/>
    <mergeCell ref="AP12:AY12"/>
    <mergeCell ref="AK14:AP14"/>
    <mergeCell ref="AV14:AY14"/>
    <mergeCell ref="C15:AU15"/>
    <mergeCell ref="AV15:AW15"/>
    <mergeCell ref="AX15:AY15"/>
    <mergeCell ref="L16:N16"/>
    <mergeCell ref="S16:W16"/>
    <mergeCell ref="X16:AH16"/>
    <mergeCell ref="B16:K16"/>
    <mergeCell ref="B11:B15"/>
    <mergeCell ref="R12:X12"/>
    <mergeCell ref="Y12:AI12"/>
    <mergeCell ref="AH55:AY55"/>
    <mergeCell ref="L2:AL4"/>
    <mergeCell ref="AM2:AQ4"/>
    <mergeCell ref="R7:Y7"/>
    <mergeCell ref="AB7:AB10"/>
    <mergeCell ref="AJ7:AY9"/>
    <mergeCell ref="AC10:AY10"/>
    <mergeCell ref="C8:Y8"/>
    <mergeCell ref="AJ12:AO12"/>
    <mergeCell ref="C11:O11"/>
    <mergeCell ref="R11:X11"/>
    <mergeCell ref="B17:U17"/>
    <mergeCell ref="AN29:AY29"/>
    <mergeCell ref="AN27:AY27"/>
    <mergeCell ref="AN28:AY28"/>
    <mergeCell ref="AN18:AY18"/>
  </mergeCells>
  <pageMargins left="0.7" right="0.7" top="0.75" bottom="0.7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6"/>
  <dimension ref="B1:O74"/>
  <sheetViews>
    <sheetView showGridLines="0" topLeftCell="A94" zoomScaleNormal="100" workbookViewId="0">
      <selection activeCell="D59" sqref="D59"/>
    </sheetView>
  </sheetViews>
  <sheetFormatPr baseColWidth="10" defaultColWidth="11.42578125" defaultRowHeight="15" outlineLevelRow="1" x14ac:dyDescent="0.25"/>
  <cols>
    <col min="1" max="1" width="3.42578125" style="34" customWidth="1"/>
    <col min="2" max="3" width="14.85546875" style="34" customWidth="1"/>
    <col min="4" max="4" width="107.5703125" style="34" customWidth="1"/>
    <col min="5" max="5" width="31.28515625" style="34" customWidth="1"/>
    <col min="6" max="6" width="12.140625" style="34" customWidth="1"/>
    <col min="7" max="10" width="11.42578125" style="34" customWidth="1"/>
    <col min="11" max="16384" width="11.42578125" style="34"/>
  </cols>
  <sheetData>
    <row r="1" spans="2:5" ht="15.75" customHeight="1" x14ac:dyDescent="0.25"/>
    <row r="2" spans="2:5" ht="15.75" customHeight="1" x14ac:dyDescent="0.25">
      <c r="C2" s="398" t="s">
        <v>82</v>
      </c>
      <c r="D2" s="403" t="s">
        <v>87</v>
      </c>
      <c r="E2" s="403"/>
    </row>
    <row r="3" spans="2:5" ht="15.75" customHeight="1" x14ac:dyDescent="0.25">
      <c r="C3" s="399"/>
      <c r="D3" s="403"/>
      <c r="E3" s="403"/>
    </row>
    <row r="4" spans="2:5" ht="15.75" customHeight="1" x14ac:dyDescent="0.25">
      <c r="C4" s="51"/>
      <c r="D4" s="204"/>
    </row>
    <row r="5" spans="2:5" ht="32.25" customHeight="1" x14ac:dyDescent="0.25">
      <c r="C5" s="410" t="s">
        <v>21</v>
      </c>
      <c r="D5" s="412" t="s">
        <v>80</v>
      </c>
      <c r="E5" s="416" t="s">
        <v>86</v>
      </c>
    </row>
    <row r="6" spans="2:5" ht="58.5" customHeight="1" x14ac:dyDescent="0.25">
      <c r="C6" s="411"/>
      <c r="D6" s="412"/>
      <c r="E6" s="416"/>
    </row>
    <row r="7" spans="2:5" ht="15" customHeight="1" x14ac:dyDescent="0.25">
      <c r="C7" s="45"/>
      <c r="D7" s="44"/>
      <c r="E7" s="43"/>
    </row>
    <row r="8" spans="2:5" ht="15" customHeight="1" x14ac:dyDescent="0.25">
      <c r="B8" s="38"/>
      <c r="C8" s="45"/>
      <c r="D8" s="67"/>
      <c r="E8" s="43"/>
    </row>
    <row r="9" spans="2:5" ht="22.5" customHeight="1" x14ac:dyDescent="0.25">
      <c r="B9" s="37"/>
      <c r="C9" s="45"/>
      <c r="D9" s="424" t="s">
        <v>63</v>
      </c>
      <c r="E9" s="424"/>
    </row>
    <row r="10" spans="2:5" ht="18" outlineLevel="1" x14ac:dyDescent="0.25">
      <c r="B10" s="37"/>
      <c r="C10" s="400">
        <v>28</v>
      </c>
      <c r="D10" s="171" t="s">
        <v>45</v>
      </c>
      <c r="E10" s="170">
        <v>1200000000</v>
      </c>
    </row>
    <row r="11" spans="2:5" ht="18" outlineLevel="1" x14ac:dyDescent="0.25">
      <c r="B11" s="37"/>
      <c r="C11" s="401"/>
      <c r="D11" s="54" t="s">
        <v>42</v>
      </c>
      <c r="E11" s="56">
        <v>400000000</v>
      </c>
    </row>
    <row r="12" spans="2:5" ht="18" outlineLevel="1" x14ac:dyDescent="0.25">
      <c r="B12" s="37"/>
      <c r="C12" s="401"/>
      <c r="D12" s="172" t="s">
        <v>41</v>
      </c>
      <c r="E12" s="170">
        <v>300000000</v>
      </c>
    </row>
    <row r="13" spans="2:5" ht="18" outlineLevel="1" x14ac:dyDescent="0.25">
      <c r="B13" s="37"/>
      <c r="C13" s="401"/>
      <c r="D13" s="54" t="s">
        <v>40</v>
      </c>
      <c r="E13" s="56">
        <v>700000000</v>
      </c>
    </row>
    <row r="14" spans="2:5" ht="18" outlineLevel="1" x14ac:dyDescent="0.25">
      <c r="B14" s="37"/>
      <c r="C14" s="401"/>
      <c r="D14" s="172" t="s">
        <v>39</v>
      </c>
      <c r="E14" s="170">
        <v>900000000</v>
      </c>
    </row>
    <row r="15" spans="2:5" ht="18" outlineLevel="1" x14ac:dyDescent="0.25">
      <c r="B15" s="37"/>
      <c r="C15" s="401"/>
      <c r="D15" s="54" t="s">
        <v>38</v>
      </c>
      <c r="E15" s="56">
        <v>250000000</v>
      </c>
    </row>
    <row r="16" spans="2:5" s="42" customFormat="1" ht="15.75" customHeight="1" x14ac:dyDescent="0.25">
      <c r="B16" s="46"/>
      <c r="C16" s="402"/>
      <c r="D16" s="183" t="s">
        <v>81</v>
      </c>
      <c r="E16" s="168">
        <f>SUM(E10:E15)</f>
        <v>3750000000</v>
      </c>
    </row>
    <row r="17" spans="2:15" s="42" customFormat="1" ht="15.75" customHeight="1" x14ac:dyDescent="0.25">
      <c r="B17" s="46"/>
      <c r="C17" s="423">
        <v>29</v>
      </c>
      <c r="D17" s="54" t="s">
        <v>44</v>
      </c>
      <c r="E17" s="56">
        <v>300000000</v>
      </c>
    </row>
    <row r="18" spans="2:15" s="42" customFormat="1" ht="15.75" customHeight="1" x14ac:dyDescent="0.25">
      <c r="B18" s="46"/>
      <c r="C18" s="423"/>
      <c r="D18" s="172" t="s">
        <v>43</v>
      </c>
      <c r="E18" s="170">
        <v>245000000</v>
      </c>
    </row>
    <row r="19" spans="2:15" s="42" customFormat="1" ht="15.75" customHeight="1" x14ac:dyDescent="0.25">
      <c r="B19" s="46"/>
      <c r="C19" s="423"/>
      <c r="D19" s="183" t="s">
        <v>61</v>
      </c>
      <c r="E19" s="168">
        <f>SUM(E16:E18)</f>
        <v>4295000000</v>
      </c>
    </row>
    <row r="20" spans="2:15" ht="28.5" x14ac:dyDescent="0.25">
      <c r="B20" s="37"/>
      <c r="C20" s="40"/>
      <c r="D20" s="39"/>
      <c r="E20" s="41"/>
      <c r="L20" s="42"/>
      <c r="M20" s="42"/>
      <c r="N20" s="42"/>
      <c r="O20" s="42"/>
    </row>
    <row r="21" spans="2:15" ht="22.5" customHeight="1" x14ac:dyDescent="0.25">
      <c r="B21" s="37"/>
      <c r="C21" s="40"/>
      <c r="D21" s="424" t="s">
        <v>64</v>
      </c>
      <c r="E21" s="424"/>
    </row>
    <row r="22" spans="2:15" ht="18" outlineLevel="1" x14ac:dyDescent="0.25">
      <c r="B22" s="49"/>
      <c r="C22" s="400">
        <v>30</v>
      </c>
      <c r="D22" s="173" t="s">
        <v>32</v>
      </c>
      <c r="E22" s="170">
        <v>9000000</v>
      </c>
    </row>
    <row r="23" spans="2:15" ht="18" outlineLevel="1" x14ac:dyDescent="0.25">
      <c r="B23" s="37"/>
      <c r="C23" s="401"/>
      <c r="D23" s="55" t="s">
        <v>33</v>
      </c>
      <c r="E23" s="56">
        <v>9500000</v>
      </c>
      <c r="G23" s="34" t="s">
        <v>31</v>
      </c>
    </row>
    <row r="24" spans="2:15" ht="18" outlineLevel="1" x14ac:dyDescent="0.25">
      <c r="B24" s="37"/>
      <c r="C24" s="401"/>
      <c r="D24" s="173" t="s">
        <v>34</v>
      </c>
      <c r="E24" s="170">
        <v>3600000</v>
      </c>
    </row>
    <row r="25" spans="2:15" ht="18" customHeight="1" outlineLevel="1" x14ac:dyDescent="0.25">
      <c r="B25" s="37"/>
      <c r="C25" s="401"/>
      <c r="D25" s="55" t="s">
        <v>35</v>
      </c>
      <c r="E25" s="56">
        <v>2900000</v>
      </c>
    </row>
    <row r="26" spans="2:15" ht="18" outlineLevel="1" x14ac:dyDescent="0.25">
      <c r="B26" s="37"/>
      <c r="C26" s="401"/>
      <c r="D26" s="173" t="s">
        <v>36</v>
      </c>
      <c r="E26" s="170">
        <v>2100000</v>
      </c>
    </row>
    <row r="27" spans="2:15" ht="15" customHeight="1" x14ac:dyDescent="0.25">
      <c r="B27" s="37"/>
      <c r="C27" s="402"/>
      <c r="D27" s="183" t="s">
        <v>60</v>
      </c>
      <c r="E27" s="168">
        <f>SUM(E22:E26)</f>
        <v>27100000</v>
      </c>
    </row>
    <row r="28" spans="2:15" ht="15" customHeight="1" x14ac:dyDescent="0.25">
      <c r="B28" s="37"/>
      <c r="C28" s="58"/>
      <c r="D28" s="52"/>
      <c r="E28" s="57"/>
    </row>
    <row r="29" spans="2:15" ht="23.25" x14ac:dyDescent="0.25">
      <c r="B29" s="37"/>
      <c r="C29" s="205">
        <v>31</v>
      </c>
      <c r="D29" s="184" t="s">
        <v>62</v>
      </c>
      <c r="E29" s="169">
        <f>IF(E19-E27&gt;0,E19-E27,0)</f>
        <v>4267900000</v>
      </c>
    </row>
    <row r="30" spans="2:15" ht="15" customHeight="1" x14ac:dyDescent="0.25">
      <c r="B30" s="37"/>
      <c r="C30" s="39"/>
      <c r="D30" s="39"/>
      <c r="E30" s="35"/>
    </row>
    <row r="31" spans="2:15" ht="54" x14ac:dyDescent="0.25">
      <c r="B31" s="37"/>
      <c r="C31" s="39"/>
      <c r="D31" s="39"/>
      <c r="E31" s="185" t="str">
        <f>IF(E29&gt;=(72000*47065),"Sí debe declarar impuesto al patrimonio","No debe declarar impuesto al patrimonio")</f>
        <v>Sí debe declarar impuesto al patrimonio</v>
      </c>
    </row>
    <row r="32" spans="2:15" x14ac:dyDescent="0.25">
      <c r="B32" s="37"/>
      <c r="C32" s="39"/>
      <c r="D32" s="39"/>
      <c r="E32" s="39"/>
    </row>
    <row r="33" spans="2:5" ht="23.25" x14ac:dyDescent="0.25">
      <c r="B33" s="37"/>
      <c r="C33" s="206" t="s">
        <v>83</v>
      </c>
      <c r="D33" s="424" t="s">
        <v>51</v>
      </c>
      <c r="E33" s="424"/>
    </row>
    <row r="34" spans="2:5" ht="39" customHeight="1" x14ac:dyDescent="0.25">
      <c r="B34" s="37"/>
      <c r="C34" s="205">
        <v>32</v>
      </c>
      <c r="D34" s="54" t="s">
        <v>52</v>
      </c>
      <c r="E34" s="56">
        <v>300000000</v>
      </c>
    </row>
    <row r="35" spans="2:5" ht="39" customHeight="1" x14ac:dyDescent="0.25">
      <c r="B35" s="37"/>
      <c r="C35" s="205">
        <v>33</v>
      </c>
      <c r="D35" s="54" t="s">
        <v>53</v>
      </c>
      <c r="E35" s="56">
        <v>245000000</v>
      </c>
    </row>
    <row r="36" spans="2:5" ht="39" customHeight="1" x14ac:dyDescent="0.25">
      <c r="B36" s="37"/>
      <c r="C36" s="205">
        <v>34</v>
      </c>
      <c r="D36" s="54" t="s">
        <v>54</v>
      </c>
      <c r="E36" s="56">
        <v>0</v>
      </c>
    </row>
    <row r="37" spans="2:5" ht="16.5" customHeight="1" x14ac:dyDescent="0.25">
      <c r="B37" s="37"/>
      <c r="C37" s="39"/>
      <c r="D37" s="39"/>
      <c r="E37" s="35"/>
    </row>
    <row r="38" spans="2:5" ht="16.5" customHeight="1" x14ac:dyDescent="0.25">
      <c r="B38" s="37"/>
      <c r="C38" s="39"/>
      <c r="D38" s="397"/>
      <c r="E38" s="397"/>
    </row>
    <row r="39" spans="2:5" ht="28.5" x14ac:dyDescent="0.25">
      <c r="B39" s="37"/>
      <c r="C39" s="40"/>
      <c r="D39" s="39"/>
      <c r="E39" s="35"/>
    </row>
    <row r="40" spans="2:5" ht="15.75" customHeight="1" x14ac:dyDescent="0.25">
      <c r="B40" s="37"/>
      <c r="C40" s="398" t="s">
        <v>84</v>
      </c>
      <c r="D40" s="425" t="s">
        <v>65</v>
      </c>
      <c r="E40" s="425"/>
    </row>
    <row r="41" spans="2:5" ht="15.75" customHeight="1" x14ac:dyDescent="0.25">
      <c r="B41" s="37"/>
      <c r="C41" s="399"/>
      <c r="D41" s="426"/>
      <c r="E41" s="426"/>
    </row>
    <row r="42" spans="2:5" ht="34.5" customHeight="1" outlineLevel="1" x14ac:dyDescent="0.25">
      <c r="B42" s="37"/>
      <c r="C42" s="420">
        <v>37</v>
      </c>
      <c r="D42" s="428" t="s">
        <v>66</v>
      </c>
      <c r="E42" s="417">
        <f>-IF(E13&lt;ROUND(12000*47065,-3),E13,ROUND(12000*47065,-3))</f>
        <v>-564780000</v>
      </c>
    </row>
    <row r="43" spans="2:5" ht="34.5" customHeight="1" outlineLevel="1" x14ac:dyDescent="0.25">
      <c r="B43" s="37"/>
      <c r="C43" s="421"/>
      <c r="D43" s="428"/>
      <c r="E43" s="418"/>
    </row>
    <row r="44" spans="2:5" ht="15" customHeight="1" outlineLevel="1" x14ac:dyDescent="0.25">
      <c r="B44" s="37"/>
      <c r="C44" s="421"/>
      <c r="D44" s="428"/>
      <c r="E44" s="418"/>
    </row>
    <row r="45" spans="2:5" ht="15" customHeight="1" outlineLevel="1" x14ac:dyDescent="0.25">
      <c r="B45" s="37"/>
      <c r="C45" s="422"/>
      <c r="D45" s="428"/>
      <c r="E45" s="419"/>
    </row>
    <row r="46" spans="2:5" ht="15" customHeight="1" x14ac:dyDescent="0.25">
      <c r="B46" s="37"/>
      <c r="C46" s="59"/>
      <c r="D46" s="53"/>
      <c r="E46" s="53"/>
    </row>
    <row r="47" spans="2:5" ht="15" customHeight="1" x14ac:dyDescent="0.25">
      <c r="B47" s="37"/>
      <c r="C47" s="60"/>
      <c r="D47" s="52"/>
      <c r="E47" s="52"/>
    </row>
    <row r="48" spans="2:5" ht="107.25" customHeight="1" outlineLevel="1" x14ac:dyDescent="0.25">
      <c r="B48" s="37"/>
      <c r="C48" s="410">
        <v>38</v>
      </c>
      <c r="D48" s="413" t="s">
        <v>88</v>
      </c>
      <c r="E48" s="417">
        <v>-20000000</v>
      </c>
    </row>
    <row r="49" spans="2:6" ht="97.5" customHeight="1" outlineLevel="1" x14ac:dyDescent="0.25">
      <c r="B49" s="37"/>
      <c r="C49" s="427"/>
      <c r="D49" s="414"/>
      <c r="E49" s="418"/>
    </row>
    <row r="50" spans="2:6" ht="111.75" customHeight="1" outlineLevel="1" x14ac:dyDescent="0.25">
      <c r="B50" s="37"/>
      <c r="C50" s="427"/>
      <c r="D50" s="413" t="s">
        <v>89</v>
      </c>
      <c r="E50" s="429">
        <v>-25000000</v>
      </c>
    </row>
    <row r="51" spans="2:6" ht="151.5" customHeight="1" outlineLevel="1" x14ac:dyDescent="0.25">
      <c r="B51" s="37"/>
      <c r="C51" s="411"/>
      <c r="D51" s="415"/>
      <c r="E51" s="429"/>
    </row>
    <row r="52" spans="2:6" ht="15" customHeight="1" x14ac:dyDescent="0.25">
      <c r="B52" s="37"/>
      <c r="C52" s="58"/>
      <c r="D52" s="61"/>
      <c r="E52" s="62"/>
    </row>
    <row r="53" spans="2:6" ht="15.75" customHeight="1" x14ac:dyDescent="0.25">
      <c r="B53" s="50"/>
      <c r="C53" s="40"/>
      <c r="D53" s="39"/>
      <c r="E53" s="35"/>
    </row>
    <row r="54" spans="2:6" ht="15.75" customHeight="1" x14ac:dyDescent="0.25">
      <c r="B54" s="38"/>
      <c r="C54" s="40"/>
      <c r="D54" s="39"/>
      <c r="E54" s="35"/>
    </row>
    <row r="55" spans="2:6" ht="15.75" customHeight="1" x14ac:dyDescent="0.25">
      <c r="B55" s="37"/>
      <c r="C55" s="398" t="s">
        <v>85</v>
      </c>
      <c r="D55" s="425" t="s">
        <v>30</v>
      </c>
      <c r="E55" s="425"/>
    </row>
    <row r="56" spans="2:6" ht="15.75" customHeight="1" x14ac:dyDescent="0.25">
      <c r="B56" s="37"/>
      <c r="C56" s="399"/>
      <c r="D56" s="426"/>
      <c r="E56" s="426"/>
    </row>
    <row r="57" spans="2:6" ht="33" customHeight="1" x14ac:dyDescent="0.25">
      <c r="B57" s="37"/>
      <c r="C57" s="410">
        <v>41</v>
      </c>
      <c r="D57" s="172" t="s">
        <v>93</v>
      </c>
      <c r="E57" s="201">
        <f>+'F420'!AN30/49799</f>
        <v>73457.699953814328</v>
      </c>
    </row>
    <row r="58" spans="2:6" ht="27" customHeight="1" x14ac:dyDescent="0.25">
      <c r="B58" s="37"/>
      <c r="C58" s="411"/>
      <c r="D58" s="172" t="s">
        <v>22</v>
      </c>
      <c r="E58" s="202">
        <f>+MAX(E62,E63,E64,E65)</f>
        <v>343000</v>
      </c>
    </row>
    <row r="59" spans="2:6" ht="27" customHeight="1" thickBot="1" x14ac:dyDescent="0.3">
      <c r="B59" s="37"/>
      <c r="C59" s="58"/>
      <c r="D59" s="61"/>
      <c r="E59" s="62"/>
    </row>
    <row r="60" spans="2:6" ht="18.75" customHeight="1" thickBot="1" x14ac:dyDescent="0.3">
      <c r="B60" s="406" t="s">
        <v>67</v>
      </c>
      <c r="C60" s="407"/>
      <c r="D60" s="408" t="s">
        <v>69</v>
      </c>
      <c r="E60" s="408" t="s">
        <v>70</v>
      </c>
      <c r="F60" s="404" t="s">
        <v>68</v>
      </c>
    </row>
    <row r="61" spans="2:6" ht="18.75" customHeight="1" thickBot="1" x14ac:dyDescent="0.3">
      <c r="B61" s="188" t="s">
        <v>71</v>
      </c>
      <c r="C61" s="189" t="s">
        <v>72</v>
      </c>
      <c r="D61" s="409"/>
      <c r="E61" s="409"/>
      <c r="F61" s="405"/>
    </row>
    <row r="62" spans="2:6" ht="18.75" customHeight="1" thickBot="1" x14ac:dyDescent="0.3">
      <c r="B62" s="190" t="s">
        <v>73</v>
      </c>
      <c r="C62" s="196">
        <v>72000</v>
      </c>
      <c r="D62" s="191" t="s">
        <v>74</v>
      </c>
      <c r="E62" s="198">
        <v>0</v>
      </c>
      <c r="F62" s="199">
        <v>0</v>
      </c>
    </row>
    <row r="63" spans="2:6" ht="18.75" customHeight="1" thickBot="1" x14ac:dyDescent="0.3">
      <c r="B63" s="192" t="s">
        <v>76</v>
      </c>
      <c r="C63" s="197">
        <v>122000</v>
      </c>
      <c r="D63" s="193" t="s">
        <v>91</v>
      </c>
      <c r="E63" s="194">
        <f>IF(E57&gt;72000,(IF(E57&lt;=122000,ROUND((((+E57-72000)*0.5%)*47065),-3),0)),0)</f>
        <v>343000</v>
      </c>
      <c r="F63" s="200">
        <v>5.0000000000000001E-3</v>
      </c>
    </row>
    <row r="64" spans="2:6" ht="18.75" customHeight="1" thickBot="1" x14ac:dyDescent="0.3">
      <c r="B64" s="192" t="s">
        <v>77</v>
      </c>
      <c r="C64" s="197">
        <v>239000</v>
      </c>
      <c r="D64" s="193" t="s">
        <v>90</v>
      </c>
      <c r="E64" s="195">
        <f>IF(E57&gt;122000,IF(E57&lt;=239000,ROUND((((+E57-122000)*1%)*47065)+(250*47065),-3),0),0)</f>
        <v>0</v>
      </c>
      <c r="F64" s="200">
        <v>0.01</v>
      </c>
    </row>
    <row r="65" spans="2:6" ht="18.75" customHeight="1" thickBot="1" x14ac:dyDescent="0.3">
      <c r="B65" s="207" t="s">
        <v>78</v>
      </c>
      <c r="C65" s="208" t="s">
        <v>75</v>
      </c>
      <c r="D65" s="208" t="s">
        <v>92</v>
      </c>
      <c r="E65" s="209">
        <f>IF(E57&gt;239000,ROUND((((+E57-239000)*1.5%)*47065)+(1420*47065),-3),0)</f>
        <v>0</v>
      </c>
      <c r="F65" s="210">
        <v>1.4999999999999999E-2</v>
      </c>
    </row>
    <row r="66" spans="2:6" ht="15.75" customHeight="1" x14ac:dyDescent="0.25">
      <c r="B66" s="37"/>
      <c r="C66" s="58"/>
      <c r="D66" s="61"/>
      <c r="E66" s="62"/>
    </row>
    <row r="67" spans="2:6" ht="15.75" customHeight="1" x14ac:dyDescent="0.25">
      <c r="B67" s="37"/>
      <c r="C67" s="40"/>
      <c r="D67" s="186"/>
      <c r="E67" s="187"/>
    </row>
    <row r="68" spans="2:6" ht="15" customHeight="1" outlineLevel="1" x14ac:dyDescent="0.25">
      <c r="B68" s="37"/>
      <c r="C68" s="410">
        <v>42</v>
      </c>
      <c r="D68" s="428" t="s">
        <v>79</v>
      </c>
      <c r="E68" s="417">
        <v>-500000</v>
      </c>
    </row>
    <row r="69" spans="2:6" ht="30" customHeight="1" outlineLevel="1" x14ac:dyDescent="0.25">
      <c r="B69" s="37"/>
      <c r="C69" s="427"/>
      <c r="D69" s="428"/>
      <c r="E69" s="418"/>
    </row>
    <row r="70" spans="2:6" ht="110.25" customHeight="1" outlineLevel="1" x14ac:dyDescent="0.25">
      <c r="B70" s="37"/>
      <c r="C70" s="427"/>
      <c r="D70" s="428"/>
      <c r="E70" s="418"/>
    </row>
    <row r="71" spans="2:6" ht="47.25" customHeight="1" outlineLevel="1" x14ac:dyDescent="0.25">
      <c r="B71" s="37"/>
      <c r="C71" s="427"/>
      <c r="D71" s="430"/>
      <c r="E71" s="419"/>
    </row>
    <row r="72" spans="2:6" ht="15" customHeight="1" x14ac:dyDescent="0.25">
      <c r="B72" s="37"/>
      <c r="C72" s="63"/>
      <c r="D72" s="64"/>
      <c r="E72" s="64"/>
    </row>
    <row r="73" spans="2:6" ht="17.25" customHeight="1" x14ac:dyDescent="0.25">
      <c r="B73" s="36"/>
      <c r="C73" s="40"/>
      <c r="D73" s="39"/>
      <c r="E73" s="35"/>
    </row>
    <row r="74" spans="2:6" ht="16.5" customHeight="1" x14ac:dyDescent="0.25">
      <c r="C74" s="40"/>
      <c r="D74" s="39"/>
      <c r="E74" s="218"/>
    </row>
  </sheetData>
  <mergeCells count="32">
    <mergeCell ref="E68:E71"/>
    <mergeCell ref="C68:C71"/>
    <mergeCell ref="D42:D45"/>
    <mergeCell ref="E48:E49"/>
    <mergeCell ref="E50:E51"/>
    <mergeCell ref="D55:E56"/>
    <mergeCell ref="D68:D71"/>
    <mergeCell ref="C57:C58"/>
    <mergeCell ref="C55:C56"/>
    <mergeCell ref="C48:C51"/>
    <mergeCell ref="E60:E61"/>
    <mergeCell ref="F60:F61"/>
    <mergeCell ref="B60:C60"/>
    <mergeCell ref="D60:D61"/>
    <mergeCell ref="C5:C6"/>
    <mergeCell ref="D5:D6"/>
    <mergeCell ref="D48:D49"/>
    <mergeCell ref="D50:D51"/>
    <mergeCell ref="E5:E6"/>
    <mergeCell ref="E42:E45"/>
    <mergeCell ref="C42:C45"/>
    <mergeCell ref="C10:C16"/>
    <mergeCell ref="C17:C19"/>
    <mergeCell ref="D9:E9"/>
    <mergeCell ref="D21:E21"/>
    <mergeCell ref="D33:E33"/>
    <mergeCell ref="D40:E41"/>
    <mergeCell ref="D38:E38"/>
    <mergeCell ref="C2:C3"/>
    <mergeCell ref="C40:C41"/>
    <mergeCell ref="C22:C27"/>
    <mergeCell ref="D2:E3"/>
  </mergeCells>
  <dataValidations count="3">
    <dataValidation allowBlank="1" showInputMessage="1" showErrorMessage="1" prompt="Esta celda contiene el cálculo con el valor de la UVT para el AG 2024." sqref="E31" xr:uid="{00000000-0002-0000-0100-000000000000}"/>
    <dataValidation allowBlank="1" showInputMessage="1" showErrorMessage="1" prompt="Esta exclusión aplica únicamente si el declarante del impuesto al patrimonio es una persona natural que vive la mayor parte del tiempo en esta casa de habitación." sqref="E42:E45" xr:uid="{00000000-0002-0000-0100-000001000000}"/>
    <dataValidation allowBlank="1" showInputMessage="1" showErrorMessage="1" prompt="Por favor ingresar la cifra manualmente y antecedida por el signo menos (-)." sqref="E48:E51 E68" xr:uid="{00000000-0002-0000-0100-000002000000}"/>
  </dataValidations>
  <hyperlinks>
    <hyperlink ref="G2:I2" location="Comentarios!A88" display="Ver nota 1" xr:uid="{00000000-0004-0000-0100-000000000000}"/>
    <hyperlink ref="C17:C19" location="Comentarios!B17" display="Comentarios!B17" xr:uid="{00000000-0004-0000-0100-000001000000}"/>
    <hyperlink ref="C10:C16" location="Comentarios!B14" display="Comentarios!B14" xr:uid="{00000000-0004-0000-0100-000002000000}"/>
    <hyperlink ref="C22:C27" location="Comentarios!B20" display="Comentarios!B20" xr:uid="{00000000-0004-0000-0100-000003000000}"/>
    <hyperlink ref="C29" location="Comentarios!B23" display="Comentarios!B23" xr:uid="{00000000-0004-0000-0100-000004000000}"/>
    <hyperlink ref="C33" location="Comentarios!B26" display="Nota 2" xr:uid="{00000000-0004-0000-0100-000005000000}"/>
    <hyperlink ref="C2:C3" location="Comentarios!B11" display="Nota 1" xr:uid="{00000000-0004-0000-0100-000006000000}"/>
    <hyperlink ref="C34" location="Comentarios!B29" display="Comentarios!B29" xr:uid="{00000000-0004-0000-0100-000007000000}"/>
    <hyperlink ref="C35" location="Comentarios!B32" display="Comentarios!B32" xr:uid="{00000000-0004-0000-0100-000008000000}"/>
    <hyperlink ref="C36" location="Comentarios!B35" display="Comentarios!B35" xr:uid="{00000000-0004-0000-0100-000009000000}"/>
    <hyperlink ref="C40:C41" location="Comentarios!B38" display="Nota 1" xr:uid="{00000000-0004-0000-0100-00000A000000}"/>
    <hyperlink ref="C55:C56" location="Comentarios!B41" display="Nota 4" xr:uid="{00000000-0004-0000-0100-00000B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dimension ref="A1"/>
  <sheetViews>
    <sheetView zoomScaleNormal="100" workbookViewId="0">
      <selection activeCell="B1" sqref="B1"/>
    </sheetView>
  </sheetViews>
  <sheetFormatPr baseColWidth="10" defaultRowHeight="15" x14ac:dyDescent="0.25"/>
  <cols>
    <col min="1" max="1" width="5.85546875" style="174" customWidth="1"/>
    <col min="2" max="16384" width="11.42578125" style="174"/>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F420</vt:lpstr>
      <vt:lpstr>Anexo</vt:lpstr>
      <vt:lpstr>Instructivo</vt:lpstr>
      <vt:lpstr>'F420'!Área_de_impresión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Guzman</dc:creator>
  <cp:lastModifiedBy>Sie asesorias</cp:lastModifiedBy>
  <cp:lastPrinted>2025-02-14T03:08:20Z</cp:lastPrinted>
  <dcterms:created xsi:type="dcterms:W3CDTF">2018-11-09T13:06:13Z</dcterms:created>
  <dcterms:modified xsi:type="dcterms:W3CDTF">2025-07-01T21:14:35Z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2d6fe8d8-05bf-4051-9d20-d1098b430895</vt:lpwstr>
  </property>
</Properties>
</file>